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tabRatio="888" activeTab="4"/>
  </bookViews>
  <sheets>
    <sheet name="FRED Graph" sheetId="1" r:id="rId1"/>
    <sheet name="Part 3,1" sheetId="3" r:id="rId2"/>
    <sheet name="Part 3,2" sheetId="4" r:id="rId3"/>
    <sheet name="Part 3,3 Data" sheetId="5" r:id="rId4"/>
    <sheet name="Regressions" sheetId="6" r:id="rId5"/>
    <sheet name="MAD, MSE , MAPE" sheetId="15" r:id="rId6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245" i="15" l="1"/>
  <c r="L245" i="15"/>
  <c r="M245" i="15"/>
  <c r="N245" i="15"/>
  <c r="O245" i="15"/>
  <c r="P245" i="15"/>
  <c r="Q245" i="15"/>
  <c r="R245" i="15"/>
  <c r="S245" i="15"/>
  <c r="T245" i="15"/>
  <c r="U245" i="15"/>
  <c r="V245" i="15"/>
  <c r="W245" i="15"/>
  <c r="X245" i="15"/>
  <c r="Y245" i="15"/>
  <c r="Z245" i="15"/>
  <c r="AA245" i="15"/>
  <c r="AB245" i="15"/>
  <c r="AC245" i="15"/>
  <c r="AD245" i="15"/>
  <c r="J245" i="15"/>
  <c r="AD9" i="15"/>
  <c r="AD10" i="15"/>
  <c r="AD11" i="15"/>
  <c r="AD12" i="15"/>
  <c r="AD13" i="15"/>
  <c r="AD14" i="15"/>
  <c r="AD15" i="15"/>
  <c r="AD16" i="15"/>
  <c r="AD17" i="15"/>
  <c r="AD18" i="15"/>
  <c r="AD19" i="15"/>
  <c r="AD20" i="15"/>
  <c r="AD21" i="15"/>
  <c r="AD22" i="15"/>
  <c r="AD23" i="15"/>
  <c r="AD24" i="15"/>
  <c r="AD25" i="15"/>
  <c r="AD26" i="15"/>
  <c r="AD27" i="15"/>
  <c r="AD28" i="15"/>
  <c r="AD29" i="15"/>
  <c r="AD30" i="15"/>
  <c r="AD31" i="15"/>
  <c r="AD32" i="15"/>
  <c r="AD33" i="15"/>
  <c r="AD34" i="15"/>
  <c r="AD35" i="15"/>
  <c r="AD36" i="15"/>
  <c r="AD37" i="15"/>
  <c r="AD38" i="15"/>
  <c r="AD39" i="15"/>
  <c r="AD40" i="15"/>
  <c r="AD41" i="15"/>
  <c r="AD42" i="15"/>
  <c r="AD43" i="15"/>
  <c r="AD44" i="15"/>
  <c r="AD45" i="15"/>
  <c r="AD46" i="15"/>
  <c r="AD47" i="15"/>
  <c r="AD48" i="15"/>
  <c r="AD49" i="15"/>
  <c r="AD50" i="15"/>
  <c r="AD51" i="15"/>
  <c r="AD52" i="15"/>
  <c r="AD53" i="15"/>
  <c r="AD54" i="15"/>
  <c r="AD55" i="15"/>
  <c r="AD56" i="15"/>
  <c r="AD57" i="15"/>
  <c r="AD58" i="15"/>
  <c r="AD59" i="15"/>
  <c r="AD60" i="15"/>
  <c r="AD61" i="15"/>
  <c r="AD62" i="15"/>
  <c r="AD63" i="15"/>
  <c r="AD64" i="15"/>
  <c r="AD65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93" i="15"/>
  <c r="AD94" i="15"/>
  <c r="AD95" i="15"/>
  <c r="AD96" i="15"/>
  <c r="AD97" i="15"/>
  <c r="AD98" i="15"/>
  <c r="AD99" i="15"/>
  <c r="AD100" i="15"/>
  <c r="AD101" i="15"/>
  <c r="AD102" i="15"/>
  <c r="AD103" i="15"/>
  <c r="AD104" i="15"/>
  <c r="AD105" i="15"/>
  <c r="AD106" i="15"/>
  <c r="AD107" i="15"/>
  <c r="AD108" i="15"/>
  <c r="AD109" i="15"/>
  <c r="AD110" i="15"/>
  <c r="AD111" i="15"/>
  <c r="AD112" i="15"/>
  <c r="AD113" i="15"/>
  <c r="AD114" i="15"/>
  <c r="AD115" i="15"/>
  <c r="AD116" i="15"/>
  <c r="AD117" i="15"/>
  <c r="AD118" i="15"/>
  <c r="AD119" i="15"/>
  <c r="AD120" i="15"/>
  <c r="AD121" i="15"/>
  <c r="AD122" i="15"/>
  <c r="AD123" i="15"/>
  <c r="AD124" i="15"/>
  <c r="AD125" i="15"/>
  <c r="AD126" i="15"/>
  <c r="AD127" i="15"/>
  <c r="AD128" i="15"/>
  <c r="AD129" i="15"/>
  <c r="AD130" i="15"/>
  <c r="AD131" i="15"/>
  <c r="AD132" i="15"/>
  <c r="AD133" i="15"/>
  <c r="AD134" i="15"/>
  <c r="AD135" i="15"/>
  <c r="AD136" i="15"/>
  <c r="AD137" i="15"/>
  <c r="AD138" i="15"/>
  <c r="AD139" i="15"/>
  <c r="AD140" i="15"/>
  <c r="AD141" i="15"/>
  <c r="AD142" i="15"/>
  <c r="AD143" i="15"/>
  <c r="AD144" i="15"/>
  <c r="AD145" i="15"/>
  <c r="AD146" i="15"/>
  <c r="AD147" i="15"/>
  <c r="AD148" i="15"/>
  <c r="AD149" i="15"/>
  <c r="AD150" i="15"/>
  <c r="AD151" i="15"/>
  <c r="AD152" i="15"/>
  <c r="AD153" i="15"/>
  <c r="AD154" i="15"/>
  <c r="AD155" i="15"/>
  <c r="AD156" i="15"/>
  <c r="AD157" i="15"/>
  <c r="AD158" i="15"/>
  <c r="AD159" i="15"/>
  <c r="AD160" i="15"/>
  <c r="AD161" i="15"/>
  <c r="AD162" i="15"/>
  <c r="AD163" i="15"/>
  <c r="AD164" i="15"/>
  <c r="AD165" i="15"/>
  <c r="AD166" i="15"/>
  <c r="AD167" i="15"/>
  <c r="AD168" i="15"/>
  <c r="AD169" i="15"/>
  <c r="AD170" i="15"/>
  <c r="AD171" i="15"/>
  <c r="AD172" i="15"/>
  <c r="AD173" i="15"/>
  <c r="AD174" i="15"/>
  <c r="AD175" i="15"/>
  <c r="AD176" i="15"/>
  <c r="AD177" i="15"/>
  <c r="AD178" i="15"/>
  <c r="AD179" i="15"/>
  <c r="AD180" i="15"/>
  <c r="AD181" i="15"/>
  <c r="AD182" i="15"/>
  <c r="AD183" i="15"/>
  <c r="AD184" i="15"/>
  <c r="AD185" i="15"/>
  <c r="AD186" i="15"/>
  <c r="AD187" i="15"/>
  <c r="AD188" i="15"/>
  <c r="AD189" i="15"/>
  <c r="AD190" i="15"/>
  <c r="AD191" i="15"/>
  <c r="AD192" i="15"/>
  <c r="AD193" i="15"/>
  <c r="AD194" i="15"/>
  <c r="AD195" i="15"/>
  <c r="AD196" i="15"/>
  <c r="AD197" i="15"/>
  <c r="AD198" i="15"/>
  <c r="AD199" i="15"/>
  <c r="AD200" i="15"/>
  <c r="AD201" i="15"/>
  <c r="AD202" i="15"/>
  <c r="AD203" i="15"/>
  <c r="AD204" i="15"/>
  <c r="AD205" i="15"/>
  <c r="AD206" i="15"/>
  <c r="AD207" i="15"/>
  <c r="AD208" i="15"/>
  <c r="AD209" i="15"/>
  <c r="AD210" i="15"/>
  <c r="AD211" i="15"/>
  <c r="AD212" i="15"/>
  <c r="AD213" i="15"/>
  <c r="AD214" i="15"/>
  <c r="AD215" i="15"/>
  <c r="AD216" i="15"/>
  <c r="AD217" i="15"/>
  <c r="AD218" i="15"/>
  <c r="AD219" i="15"/>
  <c r="AD220" i="15"/>
  <c r="AD221" i="15"/>
  <c r="AD222" i="15"/>
  <c r="AD223" i="15"/>
  <c r="AD224" i="15"/>
  <c r="AD225" i="15"/>
  <c r="AD226" i="15"/>
  <c r="AD227" i="15"/>
  <c r="AD228" i="15"/>
  <c r="AD229" i="15"/>
  <c r="AD230" i="15"/>
  <c r="AD231" i="15"/>
  <c r="AD232" i="15"/>
  <c r="AD233" i="15"/>
  <c r="AD234" i="15"/>
  <c r="AD235" i="15"/>
  <c r="AD236" i="15"/>
  <c r="AD237" i="15"/>
  <c r="AD238" i="15"/>
  <c r="AD239" i="15"/>
  <c r="AD240" i="15"/>
  <c r="AD241" i="15"/>
  <c r="AD242" i="15"/>
  <c r="AD243" i="15"/>
  <c r="AC9" i="15"/>
  <c r="AC10" i="15"/>
  <c r="AC11" i="15"/>
  <c r="AC12" i="15"/>
  <c r="AC13" i="15"/>
  <c r="AC14" i="15"/>
  <c r="AC15" i="15"/>
  <c r="AC16" i="15"/>
  <c r="AC17" i="15"/>
  <c r="AC18" i="15"/>
  <c r="AC19" i="15"/>
  <c r="AC20" i="15"/>
  <c r="AC21" i="15"/>
  <c r="AC22" i="15"/>
  <c r="AC23" i="15"/>
  <c r="AC24" i="15"/>
  <c r="AC25" i="15"/>
  <c r="AC26" i="15"/>
  <c r="AC27" i="15"/>
  <c r="AC28" i="15"/>
  <c r="AC29" i="15"/>
  <c r="AC30" i="15"/>
  <c r="AC31" i="15"/>
  <c r="AC32" i="15"/>
  <c r="AC33" i="15"/>
  <c r="AC34" i="15"/>
  <c r="AC35" i="15"/>
  <c r="AC36" i="15"/>
  <c r="AC37" i="15"/>
  <c r="AC38" i="15"/>
  <c r="AC39" i="15"/>
  <c r="AC40" i="15"/>
  <c r="AC41" i="15"/>
  <c r="AC42" i="15"/>
  <c r="AC43" i="15"/>
  <c r="AC44" i="15"/>
  <c r="AC45" i="15"/>
  <c r="AC46" i="15"/>
  <c r="AC47" i="15"/>
  <c r="AC48" i="15"/>
  <c r="AC49" i="15"/>
  <c r="AC50" i="15"/>
  <c r="AC51" i="15"/>
  <c r="AC52" i="15"/>
  <c r="AC53" i="15"/>
  <c r="AC54" i="15"/>
  <c r="AC55" i="15"/>
  <c r="AC56" i="15"/>
  <c r="AC57" i="15"/>
  <c r="AC58" i="15"/>
  <c r="AC59" i="15"/>
  <c r="AC60" i="15"/>
  <c r="AC61" i="15"/>
  <c r="AC62" i="15"/>
  <c r="AC63" i="15"/>
  <c r="AC64" i="15"/>
  <c r="AC65" i="15"/>
  <c r="AC66" i="15"/>
  <c r="AC67" i="15"/>
  <c r="AC68" i="15"/>
  <c r="AC69" i="15"/>
  <c r="AC70" i="15"/>
  <c r="AC71" i="15"/>
  <c r="AC72" i="15"/>
  <c r="AC73" i="15"/>
  <c r="AC74" i="15"/>
  <c r="AC75" i="15"/>
  <c r="AC76" i="15"/>
  <c r="AC77" i="15"/>
  <c r="AC78" i="15"/>
  <c r="AC79" i="15"/>
  <c r="AC80" i="15"/>
  <c r="AC81" i="15"/>
  <c r="AC82" i="15"/>
  <c r="AC83" i="15"/>
  <c r="AC84" i="15"/>
  <c r="AC85" i="15"/>
  <c r="AC86" i="15"/>
  <c r="AC87" i="15"/>
  <c r="AC88" i="15"/>
  <c r="AC89" i="15"/>
  <c r="AC90" i="15"/>
  <c r="AC91" i="15"/>
  <c r="AC92" i="15"/>
  <c r="AC93" i="15"/>
  <c r="AC94" i="15"/>
  <c r="AC95" i="15"/>
  <c r="AC96" i="15"/>
  <c r="AC97" i="15"/>
  <c r="AC98" i="15"/>
  <c r="AC99" i="15"/>
  <c r="AC100" i="15"/>
  <c r="AC101" i="15"/>
  <c r="AC102" i="15"/>
  <c r="AC103" i="15"/>
  <c r="AC104" i="15"/>
  <c r="AC105" i="15"/>
  <c r="AC106" i="15"/>
  <c r="AC107" i="15"/>
  <c r="AC108" i="15"/>
  <c r="AC109" i="15"/>
  <c r="AC110" i="15"/>
  <c r="AC111" i="15"/>
  <c r="AC112" i="15"/>
  <c r="AC113" i="15"/>
  <c r="AC114" i="15"/>
  <c r="AC115" i="15"/>
  <c r="AC116" i="15"/>
  <c r="AC117" i="15"/>
  <c r="AC118" i="15"/>
  <c r="AC119" i="15"/>
  <c r="AC120" i="15"/>
  <c r="AC121" i="15"/>
  <c r="AC122" i="15"/>
  <c r="AC123" i="15"/>
  <c r="AC124" i="15"/>
  <c r="AC125" i="15"/>
  <c r="AC126" i="15"/>
  <c r="AC127" i="15"/>
  <c r="AC128" i="15"/>
  <c r="AC129" i="15"/>
  <c r="AC130" i="15"/>
  <c r="AC131" i="15"/>
  <c r="AC132" i="15"/>
  <c r="AC133" i="15"/>
  <c r="AC134" i="15"/>
  <c r="AC135" i="15"/>
  <c r="AC136" i="15"/>
  <c r="AC137" i="15"/>
  <c r="AC138" i="15"/>
  <c r="AC139" i="15"/>
  <c r="AC140" i="15"/>
  <c r="AC141" i="15"/>
  <c r="AC142" i="15"/>
  <c r="AC143" i="15"/>
  <c r="AC144" i="15"/>
  <c r="AC145" i="15"/>
  <c r="AC146" i="15"/>
  <c r="AC147" i="15"/>
  <c r="AC148" i="15"/>
  <c r="AC149" i="15"/>
  <c r="AC150" i="15"/>
  <c r="AC151" i="15"/>
  <c r="AC152" i="15"/>
  <c r="AC153" i="15"/>
  <c r="AC154" i="15"/>
  <c r="AC155" i="15"/>
  <c r="AC156" i="15"/>
  <c r="AC157" i="15"/>
  <c r="AC158" i="15"/>
  <c r="AC159" i="15"/>
  <c r="AC160" i="15"/>
  <c r="AC161" i="15"/>
  <c r="AC162" i="15"/>
  <c r="AC163" i="15"/>
  <c r="AC164" i="15"/>
  <c r="AC165" i="15"/>
  <c r="AC166" i="15"/>
  <c r="AC167" i="15"/>
  <c r="AC168" i="15"/>
  <c r="AC169" i="15"/>
  <c r="AC170" i="15"/>
  <c r="AC171" i="15"/>
  <c r="AC172" i="15"/>
  <c r="AC173" i="15"/>
  <c r="AC174" i="15"/>
  <c r="AC175" i="15"/>
  <c r="AC176" i="15"/>
  <c r="AC177" i="15"/>
  <c r="AC178" i="15"/>
  <c r="AC179" i="15"/>
  <c r="AC180" i="15"/>
  <c r="AC181" i="15"/>
  <c r="AC182" i="15"/>
  <c r="AC183" i="15"/>
  <c r="AC184" i="15"/>
  <c r="AC185" i="15"/>
  <c r="AC186" i="15"/>
  <c r="AC187" i="15"/>
  <c r="AC188" i="15"/>
  <c r="AC189" i="15"/>
  <c r="AC190" i="15"/>
  <c r="AC191" i="15"/>
  <c r="AC192" i="15"/>
  <c r="AC193" i="15"/>
  <c r="AC194" i="15"/>
  <c r="AC195" i="15"/>
  <c r="AC196" i="15"/>
  <c r="AC197" i="15"/>
  <c r="AC198" i="15"/>
  <c r="AC199" i="15"/>
  <c r="AC200" i="15"/>
  <c r="AC201" i="15"/>
  <c r="AC202" i="15"/>
  <c r="AC203" i="15"/>
  <c r="AC204" i="15"/>
  <c r="AC205" i="15"/>
  <c r="AC206" i="15"/>
  <c r="AC207" i="15"/>
  <c r="AC208" i="15"/>
  <c r="AC209" i="15"/>
  <c r="AC210" i="15"/>
  <c r="AC211" i="15"/>
  <c r="AC212" i="15"/>
  <c r="AC213" i="15"/>
  <c r="AC214" i="15"/>
  <c r="AC215" i="15"/>
  <c r="AC216" i="15"/>
  <c r="AC217" i="15"/>
  <c r="AC218" i="15"/>
  <c r="AC219" i="15"/>
  <c r="AC220" i="15"/>
  <c r="AC221" i="15"/>
  <c r="AC222" i="15"/>
  <c r="AC223" i="15"/>
  <c r="AC224" i="15"/>
  <c r="AC225" i="15"/>
  <c r="AC226" i="15"/>
  <c r="AC227" i="15"/>
  <c r="AC228" i="15"/>
  <c r="AC229" i="15"/>
  <c r="AC230" i="15"/>
  <c r="AC231" i="15"/>
  <c r="AC232" i="15"/>
  <c r="AC233" i="15"/>
  <c r="AC234" i="15"/>
  <c r="AC235" i="15"/>
  <c r="AC236" i="15"/>
  <c r="AC237" i="15"/>
  <c r="AC238" i="15"/>
  <c r="AC239" i="15"/>
  <c r="AC240" i="15"/>
  <c r="AC241" i="15"/>
  <c r="AC242" i="15"/>
  <c r="AC243" i="15"/>
  <c r="AB9" i="15"/>
  <c r="AB10" i="15"/>
  <c r="AB11" i="15"/>
  <c r="AB12" i="15"/>
  <c r="AB13" i="15"/>
  <c r="AB14" i="15"/>
  <c r="AB15" i="15"/>
  <c r="AB16" i="15"/>
  <c r="AB17" i="15"/>
  <c r="AB18" i="15"/>
  <c r="AB19" i="15"/>
  <c r="AB20" i="15"/>
  <c r="AB21" i="15"/>
  <c r="AB22" i="15"/>
  <c r="AB23" i="15"/>
  <c r="AB24" i="15"/>
  <c r="AB25" i="15"/>
  <c r="AB26" i="15"/>
  <c r="AB27" i="15"/>
  <c r="AB28" i="15"/>
  <c r="AB29" i="15"/>
  <c r="AB30" i="15"/>
  <c r="AB31" i="15"/>
  <c r="AB32" i="15"/>
  <c r="AB33" i="15"/>
  <c r="AB34" i="15"/>
  <c r="AB35" i="15"/>
  <c r="AB36" i="15"/>
  <c r="AB37" i="15"/>
  <c r="AB38" i="15"/>
  <c r="AB39" i="15"/>
  <c r="AB40" i="15"/>
  <c r="AB41" i="15"/>
  <c r="AB42" i="15"/>
  <c r="AB43" i="15"/>
  <c r="AB44" i="15"/>
  <c r="AB45" i="15"/>
  <c r="AB46" i="15"/>
  <c r="AB47" i="15"/>
  <c r="AB48" i="15"/>
  <c r="AB49" i="15"/>
  <c r="AB50" i="15"/>
  <c r="AB51" i="15"/>
  <c r="AB52" i="15"/>
  <c r="AB53" i="15"/>
  <c r="AB54" i="15"/>
  <c r="AB55" i="15"/>
  <c r="AB56" i="15"/>
  <c r="AB57" i="15"/>
  <c r="AB58" i="15"/>
  <c r="AB59" i="15"/>
  <c r="AB60" i="15"/>
  <c r="AB61" i="15"/>
  <c r="AB62" i="15"/>
  <c r="AB63" i="15"/>
  <c r="AB64" i="15"/>
  <c r="AB65" i="15"/>
  <c r="AB66" i="15"/>
  <c r="AB67" i="15"/>
  <c r="AB68" i="15"/>
  <c r="AB69" i="15"/>
  <c r="AB70" i="15"/>
  <c r="AB71" i="15"/>
  <c r="AB72" i="15"/>
  <c r="AB73" i="15"/>
  <c r="AB74" i="15"/>
  <c r="AB75" i="15"/>
  <c r="AB76" i="15"/>
  <c r="AB77" i="15"/>
  <c r="AB78" i="15"/>
  <c r="AB79" i="15"/>
  <c r="AB80" i="15"/>
  <c r="AB81" i="15"/>
  <c r="AB82" i="15"/>
  <c r="AB83" i="15"/>
  <c r="AB84" i="15"/>
  <c r="AB85" i="15"/>
  <c r="AB86" i="15"/>
  <c r="AB87" i="15"/>
  <c r="AB88" i="15"/>
  <c r="AB89" i="15"/>
  <c r="AB90" i="15"/>
  <c r="AB91" i="15"/>
  <c r="AB92" i="15"/>
  <c r="AB93" i="15"/>
  <c r="AB94" i="15"/>
  <c r="AB95" i="15"/>
  <c r="AB96" i="15"/>
  <c r="AB97" i="15"/>
  <c r="AB98" i="15"/>
  <c r="AB99" i="15"/>
  <c r="AB100" i="15"/>
  <c r="AB101" i="15"/>
  <c r="AB102" i="15"/>
  <c r="AB103" i="15"/>
  <c r="AB104" i="15"/>
  <c r="AB105" i="15"/>
  <c r="AB106" i="15"/>
  <c r="AB107" i="15"/>
  <c r="AB108" i="15"/>
  <c r="AB109" i="15"/>
  <c r="AB110" i="15"/>
  <c r="AB111" i="15"/>
  <c r="AB112" i="15"/>
  <c r="AB113" i="15"/>
  <c r="AB114" i="15"/>
  <c r="AB115" i="15"/>
  <c r="AB116" i="15"/>
  <c r="AB117" i="15"/>
  <c r="AB118" i="15"/>
  <c r="AB119" i="15"/>
  <c r="AB120" i="15"/>
  <c r="AB121" i="15"/>
  <c r="AB122" i="15"/>
  <c r="AB123" i="15"/>
  <c r="AB124" i="15"/>
  <c r="AB125" i="15"/>
  <c r="AB126" i="15"/>
  <c r="AB127" i="15"/>
  <c r="AB128" i="15"/>
  <c r="AB129" i="15"/>
  <c r="AB130" i="15"/>
  <c r="AB131" i="15"/>
  <c r="AB132" i="15"/>
  <c r="AB133" i="15"/>
  <c r="AB134" i="15"/>
  <c r="AB135" i="15"/>
  <c r="AB136" i="15"/>
  <c r="AB137" i="15"/>
  <c r="AB138" i="15"/>
  <c r="AB139" i="15"/>
  <c r="AB140" i="15"/>
  <c r="AB141" i="15"/>
  <c r="AB142" i="15"/>
  <c r="AB143" i="15"/>
  <c r="AB144" i="15"/>
  <c r="AB145" i="15"/>
  <c r="AB146" i="15"/>
  <c r="AB147" i="15"/>
  <c r="AB148" i="15"/>
  <c r="AB149" i="15"/>
  <c r="AB150" i="15"/>
  <c r="AB151" i="15"/>
  <c r="AB152" i="15"/>
  <c r="AB153" i="15"/>
  <c r="AB154" i="15"/>
  <c r="AB155" i="15"/>
  <c r="AB156" i="15"/>
  <c r="AB157" i="15"/>
  <c r="AB158" i="15"/>
  <c r="AB159" i="15"/>
  <c r="AB160" i="15"/>
  <c r="AB161" i="15"/>
  <c r="AB162" i="15"/>
  <c r="AB163" i="15"/>
  <c r="AB164" i="15"/>
  <c r="AB165" i="15"/>
  <c r="AB166" i="15"/>
  <c r="AB167" i="15"/>
  <c r="AB168" i="15"/>
  <c r="AB169" i="15"/>
  <c r="AB170" i="15"/>
  <c r="AB171" i="15"/>
  <c r="AB172" i="15"/>
  <c r="AB173" i="15"/>
  <c r="AB174" i="15"/>
  <c r="AB175" i="15"/>
  <c r="AB176" i="15"/>
  <c r="AB177" i="15"/>
  <c r="AB178" i="15"/>
  <c r="AB179" i="15"/>
  <c r="AB180" i="15"/>
  <c r="AB181" i="15"/>
  <c r="AB182" i="15"/>
  <c r="AB183" i="15"/>
  <c r="AB184" i="15"/>
  <c r="AB185" i="15"/>
  <c r="AB186" i="15"/>
  <c r="AB187" i="15"/>
  <c r="AB188" i="15"/>
  <c r="AB189" i="15"/>
  <c r="AB190" i="15"/>
  <c r="AB191" i="15"/>
  <c r="AB192" i="15"/>
  <c r="AB193" i="15"/>
  <c r="AB194" i="15"/>
  <c r="AB195" i="15"/>
  <c r="AB196" i="15"/>
  <c r="AB197" i="15"/>
  <c r="AB198" i="15"/>
  <c r="AB199" i="15"/>
  <c r="AB200" i="15"/>
  <c r="AB201" i="15"/>
  <c r="AB202" i="15"/>
  <c r="AB203" i="15"/>
  <c r="AB204" i="15"/>
  <c r="AB205" i="15"/>
  <c r="AB206" i="15"/>
  <c r="AB207" i="15"/>
  <c r="AB208" i="15"/>
  <c r="AB209" i="15"/>
  <c r="AB210" i="15"/>
  <c r="AB211" i="15"/>
  <c r="AB212" i="15"/>
  <c r="AB213" i="15"/>
  <c r="AB214" i="15"/>
  <c r="AB215" i="15"/>
  <c r="AB216" i="15"/>
  <c r="AB217" i="15"/>
  <c r="AB218" i="15"/>
  <c r="AB219" i="15"/>
  <c r="AB220" i="15"/>
  <c r="AB221" i="15"/>
  <c r="AB222" i="15"/>
  <c r="AB223" i="15"/>
  <c r="AB224" i="15"/>
  <c r="AB225" i="15"/>
  <c r="AB226" i="15"/>
  <c r="AB227" i="15"/>
  <c r="AB228" i="15"/>
  <c r="AB229" i="15"/>
  <c r="AB230" i="15"/>
  <c r="AB231" i="15"/>
  <c r="AB232" i="15"/>
  <c r="AB233" i="15"/>
  <c r="AB234" i="15"/>
  <c r="AB235" i="15"/>
  <c r="AB236" i="15"/>
  <c r="AB237" i="15"/>
  <c r="AB238" i="15"/>
  <c r="AB239" i="15"/>
  <c r="AB240" i="15"/>
  <c r="AB241" i="15"/>
  <c r="AB242" i="15"/>
  <c r="AB243" i="15"/>
  <c r="AA9" i="15"/>
  <c r="AA10" i="15"/>
  <c r="AA11" i="15"/>
  <c r="AA12" i="15"/>
  <c r="AA13" i="15"/>
  <c r="AA14" i="15"/>
  <c r="AA15" i="15"/>
  <c r="AA16" i="15"/>
  <c r="AA17" i="15"/>
  <c r="AA18" i="15"/>
  <c r="AA19" i="15"/>
  <c r="AA20" i="15"/>
  <c r="AA21" i="15"/>
  <c r="AA22" i="15"/>
  <c r="AA23" i="15"/>
  <c r="AA24" i="15"/>
  <c r="AA25" i="15"/>
  <c r="AA26" i="15"/>
  <c r="AA27" i="15"/>
  <c r="AA28" i="15"/>
  <c r="AA29" i="15"/>
  <c r="AA30" i="15"/>
  <c r="AA31" i="15"/>
  <c r="AA32" i="15"/>
  <c r="AA33" i="15"/>
  <c r="AA34" i="15"/>
  <c r="AA35" i="15"/>
  <c r="AA36" i="15"/>
  <c r="AA37" i="15"/>
  <c r="AA38" i="15"/>
  <c r="AA39" i="15"/>
  <c r="AA40" i="15"/>
  <c r="AA41" i="15"/>
  <c r="AA42" i="15"/>
  <c r="AA43" i="15"/>
  <c r="AA44" i="15"/>
  <c r="AA45" i="15"/>
  <c r="AA46" i="15"/>
  <c r="AA47" i="15"/>
  <c r="AA48" i="15"/>
  <c r="AA49" i="15"/>
  <c r="AA50" i="15"/>
  <c r="AA51" i="15"/>
  <c r="AA52" i="15"/>
  <c r="AA53" i="15"/>
  <c r="AA54" i="15"/>
  <c r="AA55" i="15"/>
  <c r="AA56" i="15"/>
  <c r="AA57" i="15"/>
  <c r="AA58" i="15"/>
  <c r="AA59" i="15"/>
  <c r="AA60" i="15"/>
  <c r="AA61" i="15"/>
  <c r="AA62" i="15"/>
  <c r="AA63" i="15"/>
  <c r="AA64" i="15"/>
  <c r="AA65" i="15"/>
  <c r="AA66" i="15"/>
  <c r="AA67" i="15"/>
  <c r="AA68" i="15"/>
  <c r="AA69" i="15"/>
  <c r="AA70" i="15"/>
  <c r="AA71" i="15"/>
  <c r="AA72" i="15"/>
  <c r="AA73" i="15"/>
  <c r="AA74" i="15"/>
  <c r="AA75" i="15"/>
  <c r="AA76" i="15"/>
  <c r="AA77" i="15"/>
  <c r="AA78" i="15"/>
  <c r="AA79" i="15"/>
  <c r="AA80" i="15"/>
  <c r="AA81" i="15"/>
  <c r="AA82" i="15"/>
  <c r="AA83" i="15"/>
  <c r="AA84" i="15"/>
  <c r="AA85" i="15"/>
  <c r="AA86" i="15"/>
  <c r="AA87" i="15"/>
  <c r="AA88" i="15"/>
  <c r="AA89" i="15"/>
  <c r="AA90" i="15"/>
  <c r="AA91" i="15"/>
  <c r="AA92" i="15"/>
  <c r="AA93" i="15"/>
  <c r="AA94" i="15"/>
  <c r="AA95" i="15"/>
  <c r="AA96" i="15"/>
  <c r="AA97" i="15"/>
  <c r="AA98" i="15"/>
  <c r="AA99" i="15"/>
  <c r="AA100" i="15"/>
  <c r="AA101" i="15"/>
  <c r="AA102" i="15"/>
  <c r="AA103" i="15"/>
  <c r="AA104" i="15"/>
  <c r="AA105" i="15"/>
  <c r="AA106" i="15"/>
  <c r="AA107" i="15"/>
  <c r="AA108" i="15"/>
  <c r="AA109" i="15"/>
  <c r="AA110" i="15"/>
  <c r="AA111" i="15"/>
  <c r="AA112" i="15"/>
  <c r="AA113" i="15"/>
  <c r="AA114" i="15"/>
  <c r="AA115" i="15"/>
  <c r="AA116" i="15"/>
  <c r="AA117" i="15"/>
  <c r="AA118" i="15"/>
  <c r="AA119" i="15"/>
  <c r="AA120" i="15"/>
  <c r="AA121" i="15"/>
  <c r="AA122" i="15"/>
  <c r="AA123" i="15"/>
  <c r="AA124" i="15"/>
  <c r="AA125" i="15"/>
  <c r="AA126" i="15"/>
  <c r="AA127" i="15"/>
  <c r="AA128" i="15"/>
  <c r="AA129" i="15"/>
  <c r="AA130" i="15"/>
  <c r="AA131" i="15"/>
  <c r="AA132" i="15"/>
  <c r="AA133" i="15"/>
  <c r="AA134" i="15"/>
  <c r="AA135" i="15"/>
  <c r="AA136" i="15"/>
  <c r="AA137" i="15"/>
  <c r="AA138" i="15"/>
  <c r="AA139" i="15"/>
  <c r="AA140" i="15"/>
  <c r="AA141" i="15"/>
  <c r="AA142" i="15"/>
  <c r="AA143" i="15"/>
  <c r="AA144" i="15"/>
  <c r="AA145" i="15"/>
  <c r="AA146" i="15"/>
  <c r="AA147" i="15"/>
  <c r="AA148" i="15"/>
  <c r="AA149" i="15"/>
  <c r="AA150" i="15"/>
  <c r="AA151" i="15"/>
  <c r="AA152" i="15"/>
  <c r="AA153" i="15"/>
  <c r="AA154" i="15"/>
  <c r="AA155" i="15"/>
  <c r="AA156" i="15"/>
  <c r="AA157" i="15"/>
  <c r="AA158" i="15"/>
  <c r="AA159" i="15"/>
  <c r="AA160" i="15"/>
  <c r="AA161" i="15"/>
  <c r="AA162" i="15"/>
  <c r="AA163" i="15"/>
  <c r="AA164" i="15"/>
  <c r="AA165" i="15"/>
  <c r="AA166" i="15"/>
  <c r="AA167" i="15"/>
  <c r="AA168" i="15"/>
  <c r="AA169" i="15"/>
  <c r="AA170" i="15"/>
  <c r="AA171" i="15"/>
  <c r="AA172" i="15"/>
  <c r="AA173" i="15"/>
  <c r="AA174" i="15"/>
  <c r="AA175" i="15"/>
  <c r="AA176" i="15"/>
  <c r="AA177" i="15"/>
  <c r="AA178" i="15"/>
  <c r="AA179" i="15"/>
  <c r="AA180" i="15"/>
  <c r="AA181" i="15"/>
  <c r="AA182" i="15"/>
  <c r="AA183" i="15"/>
  <c r="AA184" i="15"/>
  <c r="AA185" i="15"/>
  <c r="AA186" i="15"/>
  <c r="AA187" i="15"/>
  <c r="AA188" i="15"/>
  <c r="AA189" i="15"/>
  <c r="AA190" i="15"/>
  <c r="AA191" i="15"/>
  <c r="AA192" i="15"/>
  <c r="AA193" i="15"/>
  <c r="AA194" i="15"/>
  <c r="AA195" i="15"/>
  <c r="AA196" i="15"/>
  <c r="AA197" i="15"/>
  <c r="AA198" i="15"/>
  <c r="AA199" i="15"/>
  <c r="AA200" i="15"/>
  <c r="AA201" i="15"/>
  <c r="AA202" i="15"/>
  <c r="AA203" i="15"/>
  <c r="AA204" i="15"/>
  <c r="AA205" i="15"/>
  <c r="AA206" i="15"/>
  <c r="AA207" i="15"/>
  <c r="AA208" i="15"/>
  <c r="AA209" i="15"/>
  <c r="AA210" i="15"/>
  <c r="AA211" i="15"/>
  <c r="AA212" i="15"/>
  <c r="AA213" i="15"/>
  <c r="AA214" i="15"/>
  <c r="AA215" i="15"/>
  <c r="AA216" i="15"/>
  <c r="AA217" i="15"/>
  <c r="AA218" i="15"/>
  <c r="AA219" i="15"/>
  <c r="AA220" i="15"/>
  <c r="AA221" i="15"/>
  <c r="AA222" i="15"/>
  <c r="AA223" i="15"/>
  <c r="AA224" i="15"/>
  <c r="AA225" i="15"/>
  <c r="AA226" i="15"/>
  <c r="AA227" i="15"/>
  <c r="AA228" i="15"/>
  <c r="AA229" i="15"/>
  <c r="AA230" i="15"/>
  <c r="AA231" i="15"/>
  <c r="AA232" i="15"/>
  <c r="AA233" i="15"/>
  <c r="AA234" i="15"/>
  <c r="AA235" i="15"/>
  <c r="AA236" i="15"/>
  <c r="AA237" i="15"/>
  <c r="AA238" i="15"/>
  <c r="AA239" i="15"/>
  <c r="AA240" i="15"/>
  <c r="AA241" i="15"/>
  <c r="AA242" i="15"/>
  <c r="AA243" i="15"/>
  <c r="Z9" i="15"/>
  <c r="Z10" i="15"/>
  <c r="Z11" i="15"/>
  <c r="Z12" i="15"/>
  <c r="Z13" i="15"/>
  <c r="Z14" i="15"/>
  <c r="Z15" i="15"/>
  <c r="Z16" i="15"/>
  <c r="Z17" i="15"/>
  <c r="Z18" i="15"/>
  <c r="Z19" i="15"/>
  <c r="Z20" i="15"/>
  <c r="Z21" i="15"/>
  <c r="Z22" i="15"/>
  <c r="Z23" i="15"/>
  <c r="Z24" i="15"/>
  <c r="Z25" i="15"/>
  <c r="Z26" i="15"/>
  <c r="Z27" i="15"/>
  <c r="Z28" i="15"/>
  <c r="Z29" i="15"/>
  <c r="Z30" i="15"/>
  <c r="Z31" i="15"/>
  <c r="Z32" i="15"/>
  <c r="Z33" i="15"/>
  <c r="Z34" i="15"/>
  <c r="Z35" i="15"/>
  <c r="Z36" i="15"/>
  <c r="Z37" i="15"/>
  <c r="Z38" i="15"/>
  <c r="Z39" i="15"/>
  <c r="Z40" i="15"/>
  <c r="Z41" i="15"/>
  <c r="Z42" i="15"/>
  <c r="Z43" i="15"/>
  <c r="Z44" i="15"/>
  <c r="Z45" i="15"/>
  <c r="Z46" i="15"/>
  <c r="Z47" i="15"/>
  <c r="Z48" i="15"/>
  <c r="Z49" i="15"/>
  <c r="Z50" i="15"/>
  <c r="Z51" i="15"/>
  <c r="Z52" i="15"/>
  <c r="Z53" i="15"/>
  <c r="Z54" i="15"/>
  <c r="Z55" i="15"/>
  <c r="Z56" i="15"/>
  <c r="Z57" i="15"/>
  <c r="Z58" i="15"/>
  <c r="Z59" i="15"/>
  <c r="Z60" i="15"/>
  <c r="Z61" i="15"/>
  <c r="Z62" i="15"/>
  <c r="Z63" i="15"/>
  <c r="Z64" i="15"/>
  <c r="Z65" i="15"/>
  <c r="Z66" i="15"/>
  <c r="Z67" i="15"/>
  <c r="Z68" i="15"/>
  <c r="Z69" i="15"/>
  <c r="Z70" i="15"/>
  <c r="Z71" i="15"/>
  <c r="Z72" i="15"/>
  <c r="Z73" i="15"/>
  <c r="Z74" i="15"/>
  <c r="Z75" i="15"/>
  <c r="Z76" i="15"/>
  <c r="Z77" i="15"/>
  <c r="Z78" i="15"/>
  <c r="Z79" i="15"/>
  <c r="Z80" i="15"/>
  <c r="Z81" i="15"/>
  <c r="Z82" i="15"/>
  <c r="Z83" i="15"/>
  <c r="Z84" i="15"/>
  <c r="Z85" i="15"/>
  <c r="Z86" i="15"/>
  <c r="Z87" i="15"/>
  <c r="Z88" i="15"/>
  <c r="Z89" i="15"/>
  <c r="Z90" i="15"/>
  <c r="Z91" i="15"/>
  <c r="Z92" i="15"/>
  <c r="Z93" i="15"/>
  <c r="Z94" i="15"/>
  <c r="Z95" i="15"/>
  <c r="Z96" i="15"/>
  <c r="Z97" i="15"/>
  <c r="Z98" i="15"/>
  <c r="Z99" i="15"/>
  <c r="Z100" i="15"/>
  <c r="Z101" i="15"/>
  <c r="Z102" i="15"/>
  <c r="Z103" i="15"/>
  <c r="Z104" i="15"/>
  <c r="Z105" i="15"/>
  <c r="Z106" i="15"/>
  <c r="Z107" i="15"/>
  <c r="Z108" i="15"/>
  <c r="Z109" i="15"/>
  <c r="Z110" i="15"/>
  <c r="Z111" i="15"/>
  <c r="Z112" i="15"/>
  <c r="Z113" i="15"/>
  <c r="Z114" i="15"/>
  <c r="Z115" i="15"/>
  <c r="Z116" i="15"/>
  <c r="Z117" i="15"/>
  <c r="Z118" i="15"/>
  <c r="Z119" i="15"/>
  <c r="Z120" i="15"/>
  <c r="Z121" i="15"/>
  <c r="Z122" i="15"/>
  <c r="Z123" i="15"/>
  <c r="Z124" i="15"/>
  <c r="Z125" i="15"/>
  <c r="Z126" i="15"/>
  <c r="Z127" i="15"/>
  <c r="Z128" i="15"/>
  <c r="Z129" i="15"/>
  <c r="Z130" i="15"/>
  <c r="Z131" i="15"/>
  <c r="Z132" i="15"/>
  <c r="Z133" i="15"/>
  <c r="Z134" i="15"/>
  <c r="Z135" i="15"/>
  <c r="Z136" i="15"/>
  <c r="Z137" i="15"/>
  <c r="Z138" i="15"/>
  <c r="Z139" i="15"/>
  <c r="Z140" i="15"/>
  <c r="Z141" i="15"/>
  <c r="Z142" i="15"/>
  <c r="Z143" i="15"/>
  <c r="Z144" i="15"/>
  <c r="Z145" i="15"/>
  <c r="Z146" i="15"/>
  <c r="Z147" i="15"/>
  <c r="Z148" i="15"/>
  <c r="Z149" i="15"/>
  <c r="Z150" i="15"/>
  <c r="Z151" i="15"/>
  <c r="Z152" i="15"/>
  <c r="Z153" i="15"/>
  <c r="Z154" i="15"/>
  <c r="Z155" i="15"/>
  <c r="Z156" i="15"/>
  <c r="Z157" i="15"/>
  <c r="Z158" i="15"/>
  <c r="Z159" i="15"/>
  <c r="Z160" i="15"/>
  <c r="Z161" i="15"/>
  <c r="Z162" i="15"/>
  <c r="Z163" i="15"/>
  <c r="Z164" i="15"/>
  <c r="Z165" i="15"/>
  <c r="Z166" i="15"/>
  <c r="Z167" i="15"/>
  <c r="Z168" i="15"/>
  <c r="Z169" i="15"/>
  <c r="Z170" i="15"/>
  <c r="Z171" i="15"/>
  <c r="Z172" i="15"/>
  <c r="Z173" i="15"/>
  <c r="Z174" i="15"/>
  <c r="Z175" i="15"/>
  <c r="Z176" i="15"/>
  <c r="Z177" i="15"/>
  <c r="Z178" i="15"/>
  <c r="Z179" i="15"/>
  <c r="Z180" i="15"/>
  <c r="Z181" i="15"/>
  <c r="Z182" i="15"/>
  <c r="Z183" i="15"/>
  <c r="Z184" i="15"/>
  <c r="Z185" i="15"/>
  <c r="Z186" i="15"/>
  <c r="Z187" i="15"/>
  <c r="Z188" i="15"/>
  <c r="Z189" i="15"/>
  <c r="Z190" i="15"/>
  <c r="Z191" i="15"/>
  <c r="Z192" i="15"/>
  <c r="Z193" i="15"/>
  <c r="Z194" i="15"/>
  <c r="Z195" i="15"/>
  <c r="Z196" i="15"/>
  <c r="Z197" i="15"/>
  <c r="Z198" i="15"/>
  <c r="Z199" i="15"/>
  <c r="Z200" i="15"/>
  <c r="Z201" i="15"/>
  <c r="Z202" i="15"/>
  <c r="Z203" i="15"/>
  <c r="Z204" i="15"/>
  <c r="Z205" i="15"/>
  <c r="Z206" i="15"/>
  <c r="Z207" i="15"/>
  <c r="Z208" i="15"/>
  <c r="Z209" i="15"/>
  <c r="Z210" i="15"/>
  <c r="Z211" i="15"/>
  <c r="Z212" i="15"/>
  <c r="Z213" i="15"/>
  <c r="Z214" i="15"/>
  <c r="Z215" i="15"/>
  <c r="Z216" i="15"/>
  <c r="Z217" i="15"/>
  <c r="Z218" i="15"/>
  <c r="Z219" i="15"/>
  <c r="Z220" i="15"/>
  <c r="Z221" i="15"/>
  <c r="Z222" i="15"/>
  <c r="Z223" i="15"/>
  <c r="Z224" i="15"/>
  <c r="Z225" i="15"/>
  <c r="Z226" i="15"/>
  <c r="Z227" i="15"/>
  <c r="Z228" i="15"/>
  <c r="Z229" i="15"/>
  <c r="Z230" i="15"/>
  <c r="Z231" i="15"/>
  <c r="Z232" i="15"/>
  <c r="Z233" i="15"/>
  <c r="Z234" i="15"/>
  <c r="Z235" i="15"/>
  <c r="Z236" i="15"/>
  <c r="Z237" i="15"/>
  <c r="Z238" i="15"/>
  <c r="Z239" i="15"/>
  <c r="Z240" i="15"/>
  <c r="Z241" i="15"/>
  <c r="Z242" i="15"/>
  <c r="Z243" i="15"/>
  <c r="Y9" i="15"/>
  <c r="Y10" i="15"/>
  <c r="Y11" i="15"/>
  <c r="Y12" i="15"/>
  <c r="Y13" i="15"/>
  <c r="Y14" i="15"/>
  <c r="Y15" i="15"/>
  <c r="Y16" i="15"/>
  <c r="Y17" i="15"/>
  <c r="Y18" i="15"/>
  <c r="Y19" i="15"/>
  <c r="Y20" i="15"/>
  <c r="Y21" i="15"/>
  <c r="Y22" i="15"/>
  <c r="Y23" i="15"/>
  <c r="Y24" i="15"/>
  <c r="Y25" i="15"/>
  <c r="Y26" i="15"/>
  <c r="Y27" i="15"/>
  <c r="Y28" i="15"/>
  <c r="Y29" i="15"/>
  <c r="Y30" i="15"/>
  <c r="Y31" i="15"/>
  <c r="Y32" i="15"/>
  <c r="Y33" i="15"/>
  <c r="Y34" i="15"/>
  <c r="Y35" i="15"/>
  <c r="Y36" i="15"/>
  <c r="Y37" i="15"/>
  <c r="Y38" i="15"/>
  <c r="Y39" i="15"/>
  <c r="Y40" i="15"/>
  <c r="Y41" i="15"/>
  <c r="Y42" i="15"/>
  <c r="Y43" i="15"/>
  <c r="Y44" i="15"/>
  <c r="Y45" i="15"/>
  <c r="Y46" i="15"/>
  <c r="Y47" i="15"/>
  <c r="Y48" i="15"/>
  <c r="Y49" i="15"/>
  <c r="Y50" i="15"/>
  <c r="Y51" i="15"/>
  <c r="Y52" i="15"/>
  <c r="Y53" i="15"/>
  <c r="Y54" i="15"/>
  <c r="Y55" i="15"/>
  <c r="Y56" i="15"/>
  <c r="Y57" i="15"/>
  <c r="Y58" i="15"/>
  <c r="Y59" i="15"/>
  <c r="Y60" i="15"/>
  <c r="Y61" i="15"/>
  <c r="Y62" i="15"/>
  <c r="Y63" i="15"/>
  <c r="Y64" i="15"/>
  <c r="Y65" i="15"/>
  <c r="Y66" i="15"/>
  <c r="Y67" i="15"/>
  <c r="Y68" i="15"/>
  <c r="Y69" i="15"/>
  <c r="Y70" i="15"/>
  <c r="Y71" i="15"/>
  <c r="Y72" i="15"/>
  <c r="Y73" i="15"/>
  <c r="Y74" i="15"/>
  <c r="Y75" i="15"/>
  <c r="Y76" i="15"/>
  <c r="Y77" i="15"/>
  <c r="Y78" i="15"/>
  <c r="Y79" i="15"/>
  <c r="Y80" i="15"/>
  <c r="Y81" i="15"/>
  <c r="Y82" i="15"/>
  <c r="Y83" i="15"/>
  <c r="Y84" i="15"/>
  <c r="Y85" i="15"/>
  <c r="Y86" i="15"/>
  <c r="Y87" i="15"/>
  <c r="Y88" i="15"/>
  <c r="Y89" i="15"/>
  <c r="Y90" i="15"/>
  <c r="Y91" i="15"/>
  <c r="Y92" i="15"/>
  <c r="Y93" i="15"/>
  <c r="Y94" i="15"/>
  <c r="Y95" i="15"/>
  <c r="Y96" i="15"/>
  <c r="Y97" i="15"/>
  <c r="Y98" i="15"/>
  <c r="Y99" i="15"/>
  <c r="Y100" i="15"/>
  <c r="Y101" i="15"/>
  <c r="Y102" i="15"/>
  <c r="Y103" i="15"/>
  <c r="Y104" i="15"/>
  <c r="Y105" i="15"/>
  <c r="Y106" i="15"/>
  <c r="Y107" i="15"/>
  <c r="Y108" i="15"/>
  <c r="Y109" i="15"/>
  <c r="Y110" i="15"/>
  <c r="Y111" i="15"/>
  <c r="Y112" i="15"/>
  <c r="Y113" i="15"/>
  <c r="Y114" i="15"/>
  <c r="Y115" i="15"/>
  <c r="Y116" i="15"/>
  <c r="Y117" i="15"/>
  <c r="Y118" i="15"/>
  <c r="Y119" i="15"/>
  <c r="Y120" i="15"/>
  <c r="Y121" i="15"/>
  <c r="Y122" i="15"/>
  <c r="Y123" i="15"/>
  <c r="Y124" i="15"/>
  <c r="Y125" i="15"/>
  <c r="Y126" i="15"/>
  <c r="Y127" i="15"/>
  <c r="Y128" i="15"/>
  <c r="Y129" i="15"/>
  <c r="Y130" i="15"/>
  <c r="Y131" i="15"/>
  <c r="Y132" i="15"/>
  <c r="Y133" i="15"/>
  <c r="Y134" i="15"/>
  <c r="Y135" i="15"/>
  <c r="Y136" i="15"/>
  <c r="Y137" i="15"/>
  <c r="Y138" i="15"/>
  <c r="Y139" i="15"/>
  <c r="Y140" i="15"/>
  <c r="Y141" i="15"/>
  <c r="Y142" i="15"/>
  <c r="Y143" i="15"/>
  <c r="Y144" i="15"/>
  <c r="Y145" i="15"/>
  <c r="Y146" i="15"/>
  <c r="Y147" i="15"/>
  <c r="Y148" i="15"/>
  <c r="Y149" i="15"/>
  <c r="Y150" i="15"/>
  <c r="Y151" i="15"/>
  <c r="Y152" i="15"/>
  <c r="Y153" i="15"/>
  <c r="Y154" i="15"/>
  <c r="Y155" i="15"/>
  <c r="Y156" i="15"/>
  <c r="Y157" i="15"/>
  <c r="Y158" i="15"/>
  <c r="Y159" i="15"/>
  <c r="Y160" i="15"/>
  <c r="Y161" i="15"/>
  <c r="Y162" i="15"/>
  <c r="Y163" i="15"/>
  <c r="Y164" i="15"/>
  <c r="Y165" i="15"/>
  <c r="Y166" i="15"/>
  <c r="Y167" i="15"/>
  <c r="Y168" i="15"/>
  <c r="Y169" i="15"/>
  <c r="Y170" i="15"/>
  <c r="Y171" i="15"/>
  <c r="Y172" i="15"/>
  <c r="Y173" i="15"/>
  <c r="Y174" i="15"/>
  <c r="Y175" i="15"/>
  <c r="Y176" i="15"/>
  <c r="Y177" i="15"/>
  <c r="Y178" i="15"/>
  <c r="Y179" i="15"/>
  <c r="Y180" i="15"/>
  <c r="Y181" i="15"/>
  <c r="Y182" i="15"/>
  <c r="Y183" i="15"/>
  <c r="Y184" i="15"/>
  <c r="Y185" i="15"/>
  <c r="Y186" i="15"/>
  <c r="Y187" i="15"/>
  <c r="Y188" i="15"/>
  <c r="Y189" i="15"/>
  <c r="Y190" i="15"/>
  <c r="Y191" i="15"/>
  <c r="Y192" i="15"/>
  <c r="Y193" i="15"/>
  <c r="Y194" i="15"/>
  <c r="Y195" i="15"/>
  <c r="Y196" i="15"/>
  <c r="Y197" i="15"/>
  <c r="Y198" i="15"/>
  <c r="Y199" i="15"/>
  <c r="Y200" i="15"/>
  <c r="Y201" i="15"/>
  <c r="Y202" i="15"/>
  <c r="Y203" i="15"/>
  <c r="Y204" i="15"/>
  <c r="Y205" i="15"/>
  <c r="Y206" i="15"/>
  <c r="Y207" i="15"/>
  <c r="Y208" i="15"/>
  <c r="Y209" i="15"/>
  <c r="Y210" i="15"/>
  <c r="Y211" i="15"/>
  <c r="Y212" i="15"/>
  <c r="Y213" i="15"/>
  <c r="Y214" i="15"/>
  <c r="Y215" i="15"/>
  <c r="Y216" i="15"/>
  <c r="Y217" i="15"/>
  <c r="Y218" i="15"/>
  <c r="Y219" i="15"/>
  <c r="Y220" i="15"/>
  <c r="Y221" i="15"/>
  <c r="Y222" i="15"/>
  <c r="Y223" i="15"/>
  <c r="Y224" i="15"/>
  <c r="Y225" i="15"/>
  <c r="Y226" i="15"/>
  <c r="Y227" i="15"/>
  <c r="Y228" i="15"/>
  <c r="Y229" i="15"/>
  <c r="Y230" i="15"/>
  <c r="Y231" i="15"/>
  <c r="Y232" i="15"/>
  <c r="Y233" i="15"/>
  <c r="Y234" i="15"/>
  <c r="Y235" i="15"/>
  <c r="Y236" i="15"/>
  <c r="Y237" i="15"/>
  <c r="Y238" i="15"/>
  <c r="Y239" i="15"/>
  <c r="Y240" i="15"/>
  <c r="Y241" i="15"/>
  <c r="Y242" i="15"/>
  <c r="Y243" i="15"/>
  <c r="X9" i="15"/>
  <c r="X10" i="15"/>
  <c r="X11" i="15"/>
  <c r="X12" i="15"/>
  <c r="X13" i="15"/>
  <c r="X14" i="15"/>
  <c r="X15" i="15"/>
  <c r="X16" i="15"/>
  <c r="X17" i="15"/>
  <c r="X18" i="15"/>
  <c r="X19" i="15"/>
  <c r="X20" i="15"/>
  <c r="X21" i="15"/>
  <c r="X22" i="15"/>
  <c r="X23" i="15"/>
  <c r="X24" i="15"/>
  <c r="X25" i="15"/>
  <c r="X26" i="15"/>
  <c r="X27" i="15"/>
  <c r="X28" i="15"/>
  <c r="X29" i="15"/>
  <c r="X30" i="15"/>
  <c r="X31" i="15"/>
  <c r="X32" i="15"/>
  <c r="X33" i="15"/>
  <c r="X34" i="15"/>
  <c r="X35" i="15"/>
  <c r="X36" i="15"/>
  <c r="X37" i="15"/>
  <c r="X38" i="15"/>
  <c r="X39" i="15"/>
  <c r="X40" i="15"/>
  <c r="X41" i="15"/>
  <c r="X42" i="15"/>
  <c r="X43" i="15"/>
  <c r="X44" i="15"/>
  <c r="X45" i="15"/>
  <c r="X46" i="15"/>
  <c r="X47" i="15"/>
  <c r="X48" i="15"/>
  <c r="X49" i="15"/>
  <c r="X50" i="15"/>
  <c r="X51" i="15"/>
  <c r="X52" i="15"/>
  <c r="X53" i="15"/>
  <c r="X54" i="15"/>
  <c r="X55" i="15"/>
  <c r="X56" i="15"/>
  <c r="X57" i="15"/>
  <c r="X58" i="15"/>
  <c r="X59" i="15"/>
  <c r="X60" i="15"/>
  <c r="X61" i="15"/>
  <c r="X62" i="15"/>
  <c r="X63" i="15"/>
  <c r="X64" i="15"/>
  <c r="X65" i="15"/>
  <c r="X66" i="15"/>
  <c r="X67" i="15"/>
  <c r="X68" i="15"/>
  <c r="X69" i="15"/>
  <c r="X70" i="15"/>
  <c r="X71" i="15"/>
  <c r="X72" i="15"/>
  <c r="X73" i="15"/>
  <c r="X74" i="15"/>
  <c r="X75" i="15"/>
  <c r="X76" i="15"/>
  <c r="X77" i="15"/>
  <c r="X78" i="15"/>
  <c r="X79" i="15"/>
  <c r="X80" i="15"/>
  <c r="X81" i="15"/>
  <c r="X82" i="15"/>
  <c r="X83" i="15"/>
  <c r="X84" i="15"/>
  <c r="X85" i="15"/>
  <c r="X86" i="15"/>
  <c r="X87" i="15"/>
  <c r="X88" i="15"/>
  <c r="X89" i="15"/>
  <c r="X90" i="15"/>
  <c r="X91" i="15"/>
  <c r="X92" i="15"/>
  <c r="X93" i="15"/>
  <c r="X94" i="15"/>
  <c r="X95" i="15"/>
  <c r="X96" i="15"/>
  <c r="X97" i="15"/>
  <c r="X98" i="15"/>
  <c r="X99" i="15"/>
  <c r="X100" i="15"/>
  <c r="X101" i="15"/>
  <c r="X102" i="15"/>
  <c r="X103" i="15"/>
  <c r="X104" i="15"/>
  <c r="X105" i="15"/>
  <c r="X106" i="15"/>
  <c r="X107" i="15"/>
  <c r="X108" i="15"/>
  <c r="X109" i="15"/>
  <c r="X110" i="15"/>
  <c r="X111" i="15"/>
  <c r="X112" i="15"/>
  <c r="X113" i="15"/>
  <c r="X114" i="15"/>
  <c r="X115" i="15"/>
  <c r="X116" i="15"/>
  <c r="X117" i="15"/>
  <c r="X118" i="15"/>
  <c r="X119" i="15"/>
  <c r="X120" i="15"/>
  <c r="X121" i="15"/>
  <c r="X122" i="15"/>
  <c r="X123" i="15"/>
  <c r="X124" i="15"/>
  <c r="X125" i="15"/>
  <c r="X126" i="15"/>
  <c r="X127" i="15"/>
  <c r="X128" i="15"/>
  <c r="X129" i="15"/>
  <c r="X130" i="15"/>
  <c r="X131" i="15"/>
  <c r="X132" i="15"/>
  <c r="X133" i="15"/>
  <c r="X134" i="15"/>
  <c r="X135" i="15"/>
  <c r="X136" i="15"/>
  <c r="X137" i="15"/>
  <c r="X138" i="15"/>
  <c r="X139" i="15"/>
  <c r="X140" i="15"/>
  <c r="X141" i="15"/>
  <c r="X142" i="15"/>
  <c r="X143" i="15"/>
  <c r="X144" i="15"/>
  <c r="X145" i="15"/>
  <c r="X146" i="15"/>
  <c r="X147" i="15"/>
  <c r="X148" i="15"/>
  <c r="X149" i="15"/>
  <c r="X150" i="15"/>
  <c r="X151" i="15"/>
  <c r="X152" i="15"/>
  <c r="X153" i="15"/>
  <c r="X154" i="15"/>
  <c r="X155" i="15"/>
  <c r="X156" i="15"/>
  <c r="X157" i="15"/>
  <c r="X158" i="15"/>
  <c r="X159" i="15"/>
  <c r="X160" i="15"/>
  <c r="X161" i="15"/>
  <c r="X162" i="15"/>
  <c r="X163" i="15"/>
  <c r="X164" i="15"/>
  <c r="X165" i="15"/>
  <c r="X166" i="15"/>
  <c r="X167" i="15"/>
  <c r="X168" i="15"/>
  <c r="X169" i="15"/>
  <c r="X170" i="15"/>
  <c r="X171" i="15"/>
  <c r="X172" i="15"/>
  <c r="X173" i="15"/>
  <c r="X174" i="15"/>
  <c r="X175" i="15"/>
  <c r="X176" i="15"/>
  <c r="X177" i="15"/>
  <c r="X178" i="15"/>
  <c r="X179" i="15"/>
  <c r="X180" i="15"/>
  <c r="X181" i="15"/>
  <c r="X182" i="15"/>
  <c r="X183" i="15"/>
  <c r="X184" i="15"/>
  <c r="X185" i="15"/>
  <c r="X186" i="15"/>
  <c r="X187" i="15"/>
  <c r="X188" i="15"/>
  <c r="X189" i="15"/>
  <c r="X190" i="15"/>
  <c r="X191" i="15"/>
  <c r="X192" i="15"/>
  <c r="X193" i="15"/>
  <c r="X194" i="15"/>
  <c r="X195" i="15"/>
  <c r="X196" i="15"/>
  <c r="X197" i="15"/>
  <c r="X198" i="15"/>
  <c r="X199" i="15"/>
  <c r="X200" i="15"/>
  <c r="X201" i="15"/>
  <c r="X202" i="15"/>
  <c r="X203" i="15"/>
  <c r="X204" i="15"/>
  <c r="X205" i="15"/>
  <c r="X206" i="15"/>
  <c r="X207" i="15"/>
  <c r="X208" i="15"/>
  <c r="X209" i="15"/>
  <c r="X210" i="15"/>
  <c r="X211" i="15"/>
  <c r="X212" i="15"/>
  <c r="X213" i="15"/>
  <c r="X214" i="15"/>
  <c r="X215" i="15"/>
  <c r="X216" i="15"/>
  <c r="X217" i="15"/>
  <c r="X218" i="15"/>
  <c r="X219" i="15"/>
  <c r="X220" i="15"/>
  <c r="X221" i="15"/>
  <c r="X222" i="15"/>
  <c r="X223" i="15"/>
  <c r="X224" i="15"/>
  <c r="X225" i="15"/>
  <c r="X226" i="15"/>
  <c r="X227" i="15"/>
  <c r="X228" i="15"/>
  <c r="X229" i="15"/>
  <c r="X230" i="15"/>
  <c r="X231" i="15"/>
  <c r="X232" i="15"/>
  <c r="X233" i="15"/>
  <c r="X234" i="15"/>
  <c r="X235" i="15"/>
  <c r="X236" i="15"/>
  <c r="X237" i="15"/>
  <c r="X238" i="15"/>
  <c r="X239" i="15"/>
  <c r="X240" i="15"/>
  <c r="X241" i="15"/>
  <c r="X242" i="15"/>
  <c r="X243" i="15"/>
  <c r="AD8" i="15"/>
  <c r="AC8" i="15"/>
  <c r="AB8" i="15"/>
  <c r="AA8" i="15"/>
  <c r="Z8" i="15"/>
  <c r="Y8" i="15"/>
  <c r="X8" i="15"/>
  <c r="W9" i="15"/>
  <c r="W10" i="15"/>
  <c r="W11" i="15"/>
  <c r="W12" i="15"/>
  <c r="W13" i="15"/>
  <c r="W14" i="15"/>
  <c r="W15" i="15"/>
  <c r="W16" i="15"/>
  <c r="W17" i="15"/>
  <c r="W18" i="15"/>
  <c r="W19" i="15"/>
  <c r="W20" i="15"/>
  <c r="W21" i="15"/>
  <c r="W22" i="15"/>
  <c r="W23" i="15"/>
  <c r="W24" i="15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1" i="15"/>
  <c r="W42" i="15"/>
  <c r="W43" i="15"/>
  <c r="W44" i="15"/>
  <c r="W45" i="15"/>
  <c r="W46" i="15"/>
  <c r="W47" i="15"/>
  <c r="W48" i="15"/>
  <c r="W49" i="15"/>
  <c r="W50" i="15"/>
  <c r="W51" i="15"/>
  <c r="W52" i="15"/>
  <c r="W53" i="15"/>
  <c r="W54" i="15"/>
  <c r="W55" i="15"/>
  <c r="W56" i="15"/>
  <c r="W57" i="15"/>
  <c r="W58" i="15"/>
  <c r="W59" i="15"/>
  <c r="W60" i="15"/>
  <c r="W61" i="15"/>
  <c r="W62" i="15"/>
  <c r="W63" i="15"/>
  <c r="W64" i="15"/>
  <c r="W65" i="15"/>
  <c r="W66" i="15"/>
  <c r="W67" i="15"/>
  <c r="W68" i="15"/>
  <c r="W69" i="15"/>
  <c r="W70" i="15"/>
  <c r="W71" i="15"/>
  <c r="W72" i="15"/>
  <c r="W73" i="15"/>
  <c r="W74" i="15"/>
  <c r="W75" i="15"/>
  <c r="W76" i="15"/>
  <c r="W77" i="15"/>
  <c r="W78" i="15"/>
  <c r="W79" i="15"/>
  <c r="W80" i="15"/>
  <c r="W81" i="15"/>
  <c r="W82" i="15"/>
  <c r="W83" i="15"/>
  <c r="W84" i="15"/>
  <c r="W85" i="15"/>
  <c r="W86" i="15"/>
  <c r="W87" i="15"/>
  <c r="W88" i="15"/>
  <c r="W89" i="15"/>
  <c r="W90" i="15"/>
  <c r="W91" i="15"/>
  <c r="W92" i="15"/>
  <c r="W93" i="15"/>
  <c r="W94" i="15"/>
  <c r="W95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5" i="15"/>
  <c r="W116" i="15"/>
  <c r="W117" i="15"/>
  <c r="W118" i="15"/>
  <c r="W119" i="15"/>
  <c r="W120" i="15"/>
  <c r="W121" i="15"/>
  <c r="W122" i="15"/>
  <c r="W123" i="15"/>
  <c r="W124" i="15"/>
  <c r="W125" i="15"/>
  <c r="W126" i="15"/>
  <c r="W127" i="15"/>
  <c r="W128" i="15"/>
  <c r="W129" i="15"/>
  <c r="W130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W155" i="15"/>
  <c r="W156" i="15"/>
  <c r="W157" i="15"/>
  <c r="W158" i="15"/>
  <c r="W159" i="15"/>
  <c r="W160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W186" i="15"/>
  <c r="W187" i="15"/>
  <c r="W188" i="15"/>
  <c r="W189" i="15"/>
  <c r="W190" i="15"/>
  <c r="W191" i="15"/>
  <c r="W192" i="15"/>
  <c r="W193" i="15"/>
  <c r="W194" i="15"/>
  <c r="W195" i="15"/>
  <c r="W196" i="15"/>
  <c r="W197" i="15"/>
  <c r="W198" i="15"/>
  <c r="W199" i="15"/>
  <c r="W200" i="15"/>
  <c r="W201" i="15"/>
  <c r="W202" i="15"/>
  <c r="W203" i="15"/>
  <c r="W204" i="15"/>
  <c r="W205" i="15"/>
  <c r="W206" i="15"/>
  <c r="W207" i="15"/>
  <c r="W208" i="15"/>
  <c r="W209" i="15"/>
  <c r="W210" i="15"/>
  <c r="W211" i="15"/>
  <c r="W212" i="15"/>
  <c r="W213" i="15"/>
  <c r="W214" i="15"/>
  <c r="W215" i="15"/>
  <c r="W216" i="15"/>
  <c r="W217" i="15"/>
  <c r="W218" i="15"/>
  <c r="W219" i="15"/>
  <c r="W220" i="15"/>
  <c r="W221" i="15"/>
  <c r="W222" i="15"/>
  <c r="W223" i="15"/>
  <c r="W224" i="15"/>
  <c r="W225" i="15"/>
  <c r="W226" i="15"/>
  <c r="W227" i="15"/>
  <c r="W228" i="15"/>
  <c r="W229" i="15"/>
  <c r="W230" i="15"/>
  <c r="W231" i="15"/>
  <c r="W232" i="15"/>
  <c r="W233" i="15"/>
  <c r="W234" i="15"/>
  <c r="W235" i="15"/>
  <c r="W236" i="15"/>
  <c r="W237" i="15"/>
  <c r="W238" i="15"/>
  <c r="W239" i="15"/>
  <c r="W240" i="15"/>
  <c r="W241" i="15"/>
  <c r="W242" i="15"/>
  <c r="W243" i="15"/>
  <c r="V9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5" i="15"/>
  <c r="V56" i="15"/>
  <c r="V57" i="15"/>
  <c r="V58" i="15"/>
  <c r="V59" i="15"/>
  <c r="V60" i="15"/>
  <c r="V61" i="15"/>
  <c r="V62" i="15"/>
  <c r="V63" i="15"/>
  <c r="V64" i="15"/>
  <c r="V65" i="15"/>
  <c r="V66" i="15"/>
  <c r="V67" i="15"/>
  <c r="V68" i="15"/>
  <c r="V69" i="15"/>
  <c r="V70" i="15"/>
  <c r="V71" i="15"/>
  <c r="V72" i="15"/>
  <c r="V73" i="15"/>
  <c r="V74" i="15"/>
  <c r="V75" i="15"/>
  <c r="V76" i="15"/>
  <c r="V77" i="15"/>
  <c r="V78" i="15"/>
  <c r="V79" i="15"/>
  <c r="V80" i="15"/>
  <c r="V81" i="15"/>
  <c r="V82" i="15"/>
  <c r="V83" i="15"/>
  <c r="V84" i="15"/>
  <c r="V85" i="15"/>
  <c r="V86" i="15"/>
  <c r="V87" i="15"/>
  <c r="V88" i="15"/>
  <c r="V89" i="15"/>
  <c r="V90" i="15"/>
  <c r="V91" i="15"/>
  <c r="V92" i="15"/>
  <c r="V93" i="15"/>
  <c r="V94" i="15"/>
  <c r="V95" i="15"/>
  <c r="V96" i="15"/>
  <c r="V97" i="15"/>
  <c r="V98" i="15"/>
  <c r="V99" i="15"/>
  <c r="V100" i="15"/>
  <c r="V101" i="15"/>
  <c r="V102" i="15"/>
  <c r="V103" i="15"/>
  <c r="V104" i="15"/>
  <c r="V105" i="15"/>
  <c r="V106" i="15"/>
  <c r="V107" i="15"/>
  <c r="V108" i="15"/>
  <c r="V109" i="15"/>
  <c r="V110" i="15"/>
  <c r="V111" i="15"/>
  <c r="V112" i="15"/>
  <c r="V113" i="15"/>
  <c r="V114" i="15"/>
  <c r="V115" i="15"/>
  <c r="V116" i="15"/>
  <c r="V117" i="15"/>
  <c r="V118" i="15"/>
  <c r="V119" i="15"/>
  <c r="V120" i="15"/>
  <c r="V121" i="15"/>
  <c r="V122" i="15"/>
  <c r="V123" i="15"/>
  <c r="V124" i="15"/>
  <c r="V125" i="15"/>
  <c r="V126" i="15"/>
  <c r="V127" i="15"/>
  <c r="V128" i="15"/>
  <c r="V129" i="15"/>
  <c r="V130" i="15"/>
  <c r="V131" i="15"/>
  <c r="V132" i="15"/>
  <c r="V133" i="15"/>
  <c r="V134" i="15"/>
  <c r="V135" i="15"/>
  <c r="V136" i="15"/>
  <c r="V137" i="15"/>
  <c r="V138" i="15"/>
  <c r="V139" i="15"/>
  <c r="V140" i="15"/>
  <c r="V141" i="15"/>
  <c r="V142" i="15"/>
  <c r="V143" i="15"/>
  <c r="V144" i="15"/>
  <c r="V145" i="15"/>
  <c r="V146" i="15"/>
  <c r="V147" i="15"/>
  <c r="V148" i="15"/>
  <c r="V149" i="15"/>
  <c r="V150" i="15"/>
  <c r="V151" i="15"/>
  <c r="V152" i="15"/>
  <c r="V153" i="15"/>
  <c r="V154" i="15"/>
  <c r="V155" i="15"/>
  <c r="V156" i="15"/>
  <c r="V157" i="15"/>
  <c r="V158" i="15"/>
  <c r="V159" i="15"/>
  <c r="V160" i="15"/>
  <c r="V161" i="15"/>
  <c r="V162" i="15"/>
  <c r="V163" i="15"/>
  <c r="V164" i="15"/>
  <c r="V165" i="15"/>
  <c r="V166" i="15"/>
  <c r="V167" i="15"/>
  <c r="V168" i="15"/>
  <c r="V169" i="15"/>
  <c r="V170" i="15"/>
  <c r="V171" i="15"/>
  <c r="V172" i="15"/>
  <c r="V173" i="15"/>
  <c r="V174" i="15"/>
  <c r="V175" i="15"/>
  <c r="V176" i="15"/>
  <c r="V177" i="15"/>
  <c r="V178" i="15"/>
  <c r="V179" i="15"/>
  <c r="V180" i="15"/>
  <c r="V181" i="15"/>
  <c r="V182" i="15"/>
  <c r="V183" i="15"/>
  <c r="V184" i="15"/>
  <c r="V185" i="15"/>
  <c r="V186" i="15"/>
  <c r="V187" i="15"/>
  <c r="V188" i="15"/>
  <c r="V189" i="15"/>
  <c r="V190" i="15"/>
  <c r="V191" i="15"/>
  <c r="V192" i="15"/>
  <c r="V193" i="15"/>
  <c r="V194" i="15"/>
  <c r="V195" i="15"/>
  <c r="V196" i="15"/>
  <c r="V197" i="15"/>
  <c r="V198" i="15"/>
  <c r="V199" i="15"/>
  <c r="V200" i="15"/>
  <c r="V201" i="15"/>
  <c r="V202" i="15"/>
  <c r="V203" i="15"/>
  <c r="V204" i="15"/>
  <c r="V205" i="15"/>
  <c r="V206" i="15"/>
  <c r="V207" i="15"/>
  <c r="V208" i="15"/>
  <c r="V209" i="15"/>
  <c r="V210" i="15"/>
  <c r="V211" i="15"/>
  <c r="V212" i="15"/>
  <c r="V213" i="15"/>
  <c r="V214" i="15"/>
  <c r="V215" i="15"/>
  <c r="V216" i="15"/>
  <c r="V217" i="15"/>
  <c r="V218" i="15"/>
  <c r="V219" i="15"/>
  <c r="V220" i="15"/>
  <c r="V221" i="15"/>
  <c r="V222" i="15"/>
  <c r="V223" i="15"/>
  <c r="V224" i="15"/>
  <c r="V225" i="15"/>
  <c r="V226" i="15"/>
  <c r="V227" i="15"/>
  <c r="V228" i="15"/>
  <c r="V229" i="15"/>
  <c r="V230" i="15"/>
  <c r="V231" i="15"/>
  <c r="V232" i="15"/>
  <c r="V233" i="15"/>
  <c r="V234" i="15"/>
  <c r="V235" i="15"/>
  <c r="V236" i="15"/>
  <c r="V237" i="15"/>
  <c r="V238" i="15"/>
  <c r="V239" i="15"/>
  <c r="V240" i="15"/>
  <c r="V241" i="15"/>
  <c r="V242" i="15"/>
  <c r="V243" i="15"/>
  <c r="U9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U56" i="15"/>
  <c r="U57" i="15"/>
  <c r="U58" i="15"/>
  <c r="U59" i="15"/>
  <c r="U60" i="15"/>
  <c r="U61" i="15"/>
  <c r="U62" i="15"/>
  <c r="U63" i="15"/>
  <c r="U64" i="15"/>
  <c r="U65" i="15"/>
  <c r="U66" i="15"/>
  <c r="U67" i="15"/>
  <c r="U68" i="15"/>
  <c r="U69" i="15"/>
  <c r="U70" i="15"/>
  <c r="U71" i="15"/>
  <c r="U72" i="15"/>
  <c r="U73" i="15"/>
  <c r="U74" i="15"/>
  <c r="U75" i="15"/>
  <c r="U76" i="15"/>
  <c r="U77" i="15"/>
  <c r="U78" i="15"/>
  <c r="U79" i="15"/>
  <c r="U80" i="15"/>
  <c r="U81" i="15"/>
  <c r="U82" i="15"/>
  <c r="U83" i="15"/>
  <c r="U84" i="15"/>
  <c r="U85" i="15"/>
  <c r="U86" i="15"/>
  <c r="U87" i="15"/>
  <c r="U88" i="15"/>
  <c r="U89" i="15"/>
  <c r="U90" i="15"/>
  <c r="U91" i="15"/>
  <c r="U92" i="15"/>
  <c r="U93" i="15"/>
  <c r="U94" i="15"/>
  <c r="U95" i="15"/>
  <c r="U96" i="15"/>
  <c r="U97" i="15"/>
  <c r="U98" i="15"/>
  <c r="U99" i="15"/>
  <c r="U100" i="15"/>
  <c r="U101" i="15"/>
  <c r="U102" i="15"/>
  <c r="U103" i="15"/>
  <c r="U104" i="15"/>
  <c r="U105" i="15"/>
  <c r="U106" i="15"/>
  <c r="U107" i="15"/>
  <c r="U108" i="15"/>
  <c r="U109" i="15"/>
  <c r="U110" i="15"/>
  <c r="U111" i="15"/>
  <c r="U112" i="15"/>
  <c r="U113" i="15"/>
  <c r="U114" i="15"/>
  <c r="U115" i="15"/>
  <c r="U116" i="15"/>
  <c r="U117" i="15"/>
  <c r="U118" i="15"/>
  <c r="U119" i="15"/>
  <c r="U120" i="15"/>
  <c r="U121" i="15"/>
  <c r="U122" i="15"/>
  <c r="U123" i="15"/>
  <c r="U124" i="15"/>
  <c r="U125" i="15"/>
  <c r="U126" i="15"/>
  <c r="U127" i="15"/>
  <c r="U128" i="15"/>
  <c r="U129" i="15"/>
  <c r="U130" i="15"/>
  <c r="U131" i="15"/>
  <c r="U132" i="15"/>
  <c r="U133" i="15"/>
  <c r="U134" i="15"/>
  <c r="U135" i="15"/>
  <c r="U136" i="15"/>
  <c r="U137" i="15"/>
  <c r="U138" i="15"/>
  <c r="U139" i="15"/>
  <c r="U140" i="15"/>
  <c r="U141" i="15"/>
  <c r="U142" i="15"/>
  <c r="U143" i="15"/>
  <c r="U144" i="15"/>
  <c r="U145" i="15"/>
  <c r="U146" i="15"/>
  <c r="U147" i="15"/>
  <c r="U148" i="15"/>
  <c r="U149" i="15"/>
  <c r="U150" i="15"/>
  <c r="U151" i="15"/>
  <c r="U152" i="15"/>
  <c r="U153" i="15"/>
  <c r="U154" i="15"/>
  <c r="U155" i="15"/>
  <c r="U156" i="15"/>
  <c r="U157" i="15"/>
  <c r="U158" i="15"/>
  <c r="U159" i="15"/>
  <c r="U160" i="15"/>
  <c r="U161" i="15"/>
  <c r="U162" i="15"/>
  <c r="U163" i="15"/>
  <c r="U164" i="15"/>
  <c r="U165" i="15"/>
  <c r="U166" i="15"/>
  <c r="U167" i="15"/>
  <c r="U168" i="15"/>
  <c r="U169" i="15"/>
  <c r="U170" i="15"/>
  <c r="U171" i="15"/>
  <c r="U172" i="15"/>
  <c r="U173" i="15"/>
  <c r="U174" i="15"/>
  <c r="U175" i="15"/>
  <c r="U176" i="15"/>
  <c r="U177" i="15"/>
  <c r="U178" i="15"/>
  <c r="U179" i="15"/>
  <c r="U180" i="15"/>
  <c r="U181" i="15"/>
  <c r="U182" i="15"/>
  <c r="U183" i="15"/>
  <c r="U184" i="15"/>
  <c r="U185" i="15"/>
  <c r="U186" i="15"/>
  <c r="U187" i="15"/>
  <c r="U188" i="15"/>
  <c r="U189" i="15"/>
  <c r="U190" i="15"/>
  <c r="U191" i="15"/>
  <c r="U192" i="15"/>
  <c r="U193" i="15"/>
  <c r="U194" i="15"/>
  <c r="U195" i="15"/>
  <c r="U196" i="15"/>
  <c r="U197" i="15"/>
  <c r="U198" i="15"/>
  <c r="U199" i="15"/>
  <c r="U200" i="15"/>
  <c r="U201" i="15"/>
  <c r="U202" i="15"/>
  <c r="U203" i="15"/>
  <c r="U204" i="15"/>
  <c r="U205" i="15"/>
  <c r="U206" i="15"/>
  <c r="U207" i="15"/>
  <c r="U208" i="15"/>
  <c r="U209" i="15"/>
  <c r="U210" i="15"/>
  <c r="U211" i="15"/>
  <c r="U212" i="15"/>
  <c r="U213" i="15"/>
  <c r="U214" i="15"/>
  <c r="U215" i="15"/>
  <c r="U216" i="15"/>
  <c r="U217" i="15"/>
  <c r="U218" i="15"/>
  <c r="U219" i="15"/>
  <c r="U220" i="15"/>
  <c r="U221" i="15"/>
  <c r="U222" i="15"/>
  <c r="U223" i="15"/>
  <c r="U224" i="15"/>
  <c r="U225" i="15"/>
  <c r="U226" i="15"/>
  <c r="U227" i="15"/>
  <c r="U228" i="15"/>
  <c r="U229" i="15"/>
  <c r="U230" i="15"/>
  <c r="U231" i="15"/>
  <c r="U232" i="15"/>
  <c r="U233" i="15"/>
  <c r="U234" i="15"/>
  <c r="U235" i="15"/>
  <c r="U236" i="15"/>
  <c r="U237" i="15"/>
  <c r="U238" i="15"/>
  <c r="U239" i="15"/>
  <c r="U240" i="15"/>
  <c r="U241" i="15"/>
  <c r="U242" i="15"/>
  <c r="U243" i="15"/>
  <c r="T9" i="15"/>
  <c r="T10" i="15"/>
  <c r="T11" i="15"/>
  <c r="T12" i="15"/>
  <c r="T13" i="15"/>
  <c r="T14" i="15"/>
  <c r="T15" i="15"/>
  <c r="T16" i="15"/>
  <c r="T17" i="15"/>
  <c r="T18" i="15"/>
  <c r="T19" i="15"/>
  <c r="T20" i="15"/>
  <c r="T21" i="15"/>
  <c r="T22" i="15"/>
  <c r="T23" i="15"/>
  <c r="T24" i="15"/>
  <c r="T25" i="15"/>
  <c r="T26" i="15"/>
  <c r="T27" i="15"/>
  <c r="T28" i="15"/>
  <c r="T29" i="15"/>
  <c r="T30" i="15"/>
  <c r="T31" i="15"/>
  <c r="T32" i="15"/>
  <c r="T33" i="15"/>
  <c r="T34" i="15"/>
  <c r="T35" i="15"/>
  <c r="T36" i="15"/>
  <c r="T37" i="15"/>
  <c r="T38" i="15"/>
  <c r="T39" i="15"/>
  <c r="T40" i="15"/>
  <c r="T41" i="15"/>
  <c r="T42" i="15"/>
  <c r="T43" i="15"/>
  <c r="T44" i="15"/>
  <c r="T45" i="15"/>
  <c r="T46" i="15"/>
  <c r="T47" i="15"/>
  <c r="T48" i="15"/>
  <c r="T49" i="15"/>
  <c r="T50" i="15"/>
  <c r="T51" i="15"/>
  <c r="T52" i="15"/>
  <c r="T53" i="15"/>
  <c r="T54" i="15"/>
  <c r="T55" i="15"/>
  <c r="T56" i="15"/>
  <c r="T57" i="15"/>
  <c r="T58" i="15"/>
  <c r="T59" i="15"/>
  <c r="T60" i="15"/>
  <c r="T61" i="15"/>
  <c r="T62" i="15"/>
  <c r="T63" i="15"/>
  <c r="T64" i="15"/>
  <c r="T65" i="15"/>
  <c r="T66" i="15"/>
  <c r="T67" i="15"/>
  <c r="T68" i="15"/>
  <c r="T69" i="15"/>
  <c r="T70" i="15"/>
  <c r="T71" i="15"/>
  <c r="T72" i="15"/>
  <c r="T73" i="15"/>
  <c r="T74" i="15"/>
  <c r="T75" i="15"/>
  <c r="T76" i="15"/>
  <c r="T77" i="15"/>
  <c r="T78" i="15"/>
  <c r="T79" i="15"/>
  <c r="T80" i="15"/>
  <c r="T81" i="15"/>
  <c r="T82" i="15"/>
  <c r="T83" i="15"/>
  <c r="T84" i="15"/>
  <c r="T85" i="15"/>
  <c r="T86" i="15"/>
  <c r="T87" i="15"/>
  <c r="T88" i="15"/>
  <c r="T89" i="15"/>
  <c r="T90" i="15"/>
  <c r="T91" i="15"/>
  <c r="T92" i="15"/>
  <c r="T93" i="15"/>
  <c r="T94" i="15"/>
  <c r="T95" i="15"/>
  <c r="T96" i="15"/>
  <c r="T97" i="15"/>
  <c r="T98" i="15"/>
  <c r="T99" i="15"/>
  <c r="T100" i="15"/>
  <c r="T101" i="15"/>
  <c r="T102" i="15"/>
  <c r="T103" i="15"/>
  <c r="T104" i="15"/>
  <c r="T105" i="15"/>
  <c r="T106" i="15"/>
  <c r="T107" i="15"/>
  <c r="T108" i="15"/>
  <c r="T109" i="15"/>
  <c r="T110" i="15"/>
  <c r="T111" i="15"/>
  <c r="T112" i="15"/>
  <c r="T113" i="15"/>
  <c r="T114" i="15"/>
  <c r="T115" i="15"/>
  <c r="T116" i="15"/>
  <c r="T117" i="15"/>
  <c r="T118" i="15"/>
  <c r="T119" i="15"/>
  <c r="T120" i="15"/>
  <c r="T121" i="15"/>
  <c r="T122" i="15"/>
  <c r="T123" i="15"/>
  <c r="T124" i="15"/>
  <c r="T125" i="15"/>
  <c r="T126" i="15"/>
  <c r="T127" i="15"/>
  <c r="T128" i="15"/>
  <c r="T129" i="15"/>
  <c r="T130" i="15"/>
  <c r="T131" i="15"/>
  <c r="T132" i="15"/>
  <c r="T133" i="15"/>
  <c r="T134" i="15"/>
  <c r="T135" i="15"/>
  <c r="T136" i="15"/>
  <c r="T137" i="15"/>
  <c r="T138" i="15"/>
  <c r="T139" i="15"/>
  <c r="T140" i="15"/>
  <c r="T141" i="15"/>
  <c r="T142" i="15"/>
  <c r="T143" i="15"/>
  <c r="T144" i="15"/>
  <c r="T145" i="15"/>
  <c r="T146" i="15"/>
  <c r="T147" i="15"/>
  <c r="T148" i="15"/>
  <c r="T149" i="15"/>
  <c r="T150" i="15"/>
  <c r="T151" i="15"/>
  <c r="T152" i="15"/>
  <c r="T153" i="15"/>
  <c r="T154" i="15"/>
  <c r="T155" i="15"/>
  <c r="T156" i="15"/>
  <c r="T157" i="15"/>
  <c r="T158" i="15"/>
  <c r="T159" i="15"/>
  <c r="T160" i="15"/>
  <c r="T161" i="15"/>
  <c r="T162" i="15"/>
  <c r="T163" i="15"/>
  <c r="T164" i="15"/>
  <c r="T165" i="15"/>
  <c r="T166" i="15"/>
  <c r="T167" i="15"/>
  <c r="T168" i="15"/>
  <c r="T169" i="15"/>
  <c r="T170" i="15"/>
  <c r="T171" i="15"/>
  <c r="T172" i="15"/>
  <c r="T173" i="15"/>
  <c r="T174" i="15"/>
  <c r="T175" i="15"/>
  <c r="T176" i="15"/>
  <c r="T177" i="15"/>
  <c r="T178" i="15"/>
  <c r="T179" i="15"/>
  <c r="T180" i="15"/>
  <c r="T181" i="15"/>
  <c r="T182" i="15"/>
  <c r="T183" i="15"/>
  <c r="T184" i="15"/>
  <c r="T185" i="15"/>
  <c r="T186" i="15"/>
  <c r="T187" i="15"/>
  <c r="T188" i="15"/>
  <c r="T189" i="15"/>
  <c r="T190" i="15"/>
  <c r="T191" i="15"/>
  <c r="T192" i="15"/>
  <c r="T193" i="15"/>
  <c r="T194" i="15"/>
  <c r="T195" i="15"/>
  <c r="T196" i="15"/>
  <c r="T197" i="15"/>
  <c r="T198" i="15"/>
  <c r="T199" i="15"/>
  <c r="T200" i="15"/>
  <c r="T201" i="15"/>
  <c r="T202" i="15"/>
  <c r="T203" i="15"/>
  <c r="T204" i="15"/>
  <c r="T205" i="15"/>
  <c r="T206" i="15"/>
  <c r="T207" i="15"/>
  <c r="T208" i="15"/>
  <c r="T209" i="15"/>
  <c r="T210" i="15"/>
  <c r="T211" i="15"/>
  <c r="T212" i="15"/>
  <c r="T213" i="15"/>
  <c r="T214" i="15"/>
  <c r="T215" i="15"/>
  <c r="T216" i="15"/>
  <c r="T217" i="15"/>
  <c r="T218" i="15"/>
  <c r="T219" i="15"/>
  <c r="T220" i="15"/>
  <c r="T221" i="15"/>
  <c r="T222" i="15"/>
  <c r="T223" i="15"/>
  <c r="T224" i="15"/>
  <c r="T225" i="15"/>
  <c r="T226" i="15"/>
  <c r="T227" i="15"/>
  <c r="T228" i="15"/>
  <c r="T229" i="15"/>
  <c r="T230" i="15"/>
  <c r="T231" i="15"/>
  <c r="T232" i="15"/>
  <c r="T233" i="15"/>
  <c r="T234" i="15"/>
  <c r="T235" i="15"/>
  <c r="T236" i="15"/>
  <c r="T237" i="15"/>
  <c r="T238" i="15"/>
  <c r="T239" i="15"/>
  <c r="T240" i="15"/>
  <c r="T241" i="15"/>
  <c r="T242" i="15"/>
  <c r="T243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S54" i="15"/>
  <c r="S55" i="15"/>
  <c r="S56" i="15"/>
  <c r="S57" i="15"/>
  <c r="S58" i="15"/>
  <c r="S59" i="15"/>
  <c r="S60" i="15"/>
  <c r="S61" i="15"/>
  <c r="S62" i="15"/>
  <c r="S63" i="15"/>
  <c r="S64" i="15"/>
  <c r="S65" i="15"/>
  <c r="S66" i="15"/>
  <c r="S67" i="15"/>
  <c r="S68" i="15"/>
  <c r="S69" i="15"/>
  <c r="S70" i="15"/>
  <c r="S71" i="15"/>
  <c r="S72" i="15"/>
  <c r="S73" i="15"/>
  <c r="S74" i="15"/>
  <c r="S75" i="15"/>
  <c r="S76" i="15"/>
  <c r="S77" i="15"/>
  <c r="S78" i="15"/>
  <c r="S79" i="15"/>
  <c r="S80" i="15"/>
  <c r="S81" i="15"/>
  <c r="S82" i="15"/>
  <c r="S83" i="15"/>
  <c r="S84" i="15"/>
  <c r="S85" i="15"/>
  <c r="S86" i="15"/>
  <c r="S87" i="15"/>
  <c r="S88" i="15"/>
  <c r="S89" i="15"/>
  <c r="S90" i="15"/>
  <c r="S91" i="15"/>
  <c r="S92" i="15"/>
  <c r="S93" i="15"/>
  <c r="S94" i="15"/>
  <c r="S95" i="15"/>
  <c r="S96" i="15"/>
  <c r="S97" i="15"/>
  <c r="S98" i="15"/>
  <c r="S99" i="15"/>
  <c r="S100" i="15"/>
  <c r="S101" i="15"/>
  <c r="S102" i="15"/>
  <c r="S103" i="15"/>
  <c r="S104" i="15"/>
  <c r="S105" i="15"/>
  <c r="S106" i="15"/>
  <c r="S107" i="15"/>
  <c r="S108" i="15"/>
  <c r="S109" i="15"/>
  <c r="S110" i="15"/>
  <c r="S111" i="15"/>
  <c r="S112" i="15"/>
  <c r="S113" i="15"/>
  <c r="S114" i="15"/>
  <c r="S115" i="15"/>
  <c r="S116" i="15"/>
  <c r="S117" i="15"/>
  <c r="S118" i="15"/>
  <c r="S119" i="15"/>
  <c r="S120" i="15"/>
  <c r="S121" i="15"/>
  <c r="S122" i="15"/>
  <c r="S123" i="15"/>
  <c r="S124" i="15"/>
  <c r="S125" i="15"/>
  <c r="S126" i="15"/>
  <c r="S127" i="15"/>
  <c r="S128" i="15"/>
  <c r="S129" i="15"/>
  <c r="S130" i="15"/>
  <c r="S131" i="15"/>
  <c r="S132" i="15"/>
  <c r="S133" i="15"/>
  <c r="S134" i="15"/>
  <c r="S135" i="15"/>
  <c r="S136" i="15"/>
  <c r="S137" i="15"/>
  <c r="S138" i="15"/>
  <c r="S139" i="15"/>
  <c r="S140" i="15"/>
  <c r="S141" i="15"/>
  <c r="S142" i="15"/>
  <c r="S143" i="15"/>
  <c r="S144" i="15"/>
  <c r="S145" i="15"/>
  <c r="S146" i="15"/>
  <c r="S147" i="15"/>
  <c r="S148" i="15"/>
  <c r="S149" i="15"/>
  <c r="S150" i="15"/>
  <c r="S151" i="15"/>
  <c r="S152" i="15"/>
  <c r="S153" i="15"/>
  <c r="S154" i="15"/>
  <c r="S155" i="15"/>
  <c r="S156" i="15"/>
  <c r="S157" i="15"/>
  <c r="S158" i="15"/>
  <c r="S159" i="15"/>
  <c r="S160" i="15"/>
  <c r="S161" i="15"/>
  <c r="S162" i="15"/>
  <c r="S163" i="15"/>
  <c r="S164" i="15"/>
  <c r="S165" i="15"/>
  <c r="S166" i="15"/>
  <c r="S167" i="15"/>
  <c r="S168" i="15"/>
  <c r="S169" i="15"/>
  <c r="S170" i="15"/>
  <c r="S171" i="15"/>
  <c r="S172" i="15"/>
  <c r="S173" i="15"/>
  <c r="S174" i="15"/>
  <c r="S175" i="15"/>
  <c r="S176" i="15"/>
  <c r="S177" i="15"/>
  <c r="S178" i="15"/>
  <c r="S179" i="15"/>
  <c r="S180" i="15"/>
  <c r="S181" i="15"/>
  <c r="S182" i="15"/>
  <c r="S183" i="15"/>
  <c r="S184" i="15"/>
  <c r="S185" i="15"/>
  <c r="S186" i="15"/>
  <c r="S187" i="15"/>
  <c r="S188" i="15"/>
  <c r="S189" i="15"/>
  <c r="S190" i="15"/>
  <c r="S191" i="15"/>
  <c r="S192" i="15"/>
  <c r="S193" i="15"/>
  <c r="S194" i="15"/>
  <c r="S195" i="15"/>
  <c r="S196" i="15"/>
  <c r="S197" i="15"/>
  <c r="S198" i="15"/>
  <c r="S199" i="15"/>
  <c r="S200" i="15"/>
  <c r="S201" i="15"/>
  <c r="S202" i="15"/>
  <c r="S203" i="15"/>
  <c r="S204" i="15"/>
  <c r="S205" i="15"/>
  <c r="S206" i="15"/>
  <c r="S207" i="15"/>
  <c r="S208" i="15"/>
  <c r="S209" i="15"/>
  <c r="S210" i="15"/>
  <c r="S211" i="15"/>
  <c r="S212" i="15"/>
  <c r="S213" i="15"/>
  <c r="S214" i="15"/>
  <c r="S215" i="15"/>
  <c r="S216" i="15"/>
  <c r="S217" i="15"/>
  <c r="S218" i="15"/>
  <c r="S219" i="15"/>
  <c r="S220" i="15"/>
  <c r="S221" i="15"/>
  <c r="S222" i="15"/>
  <c r="S223" i="15"/>
  <c r="S224" i="15"/>
  <c r="S225" i="15"/>
  <c r="S226" i="15"/>
  <c r="S227" i="15"/>
  <c r="S228" i="15"/>
  <c r="S229" i="15"/>
  <c r="S230" i="15"/>
  <c r="S231" i="15"/>
  <c r="S232" i="15"/>
  <c r="S233" i="15"/>
  <c r="S234" i="15"/>
  <c r="S235" i="15"/>
  <c r="S236" i="15"/>
  <c r="S237" i="15"/>
  <c r="S238" i="15"/>
  <c r="S239" i="15"/>
  <c r="S240" i="15"/>
  <c r="S241" i="15"/>
  <c r="S242" i="15"/>
  <c r="S243" i="15"/>
  <c r="R9" i="15"/>
  <c r="R10" i="15"/>
  <c r="R11" i="15"/>
  <c r="R12" i="15"/>
  <c r="R13" i="15"/>
  <c r="R14" i="15"/>
  <c r="R15" i="15"/>
  <c r="R16" i="15"/>
  <c r="R17" i="15"/>
  <c r="R18" i="15"/>
  <c r="R19" i="15"/>
  <c r="R20" i="15"/>
  <c r="R21" i="15"/>
  <c r="R22" i="15"/>
  <c r="R23" i="15"/>
  <c r="R24" i="15"/>
  <c r="R25" i="15"/>
  <c r="R26" i="15"/>
  <c r="R27" i="15"/>
  <c r="R28" i="15"/>
  <c r="R29" i="15"/>
  <c r="R30" i="15"/>
  <c r="R31" i="15"/>
  <c r="R32" i="15"/>
  <c r="R33" i="15"/>
  <c r="R34" i="15"/>
  <c r="R35" i="15"/>
  <c r="R36" i="15"/>
  <c r="R37" i="15"/>
  <c r="R38" i="15"/>
  <c r="R39" i="15"/>
  <c r="R40" i="15"/>
  <c r="R41" i="15"/>
  <c r="R42" i="15"/>
  <c r="R43" i="15"/>
  <c r="R44" i="15"/>
  <c r="R45" i="15"/>
  <c r="R46" i="15"/>
  <c r="R47" i="15"/>
  <c r="R48" i="15"/>
  <c r="R49" i="15"/>
  <c r="R50" i="15"/>
  <c r="R51" i="15"/>
  <c r="R52" i="15"/>
  <c r="R53" i="15"/>
  <c r="R54" i="15"/>
  <c r="R55" i="15"/>
  <c r="R56" i="15"/>
  <c r="R57" i="15"/>
  <c r="R58" i="15"/>
  <c r="R59" i="15"/>
  <c r="R60" i="15"/>
  <c r="R61" i="15"/>
  <c r="R62" i="15"/>
  <c r="R63" i="15"/>
  <c r="R64" i="15"/>
  <c r="R65" i="15"/>
  <c r="R66" i="15"/>
  <c r="R67" i="15"/>
  <c r="R68" i="15"/>
  <c r="R69" i="15"/>
  <c r="R70" i="15"/>
  <c r="R71" i="15"/>
  <c r="R72" i="15"/>
  <c r="R73" i="15"/>
  <c r="R74" i="15"/>
  <c r="R75" i="15"/>
  <c r="R76" i="15"/>
  <c r="R77" i="15"/>
  <c r="R78" i="15"/>
  <c r="R79" i="15"/>
  <c r="R80" i="15"/>
  <c r="R81" i="15"/>
  <c r="R82" i="15"/>
  <c r="R83" i="15"/>
  <c r="R84" i="15"/>
  <c r="R85" i="15"/>
  <c r="R86" i="15"/>
  <c r="R87" i="15"/>
  <c r="R88" i="15"/>
  <c r="R89" i="15"/>
  <c r="R90" i="15"/>
  <c r="R91" i="15"/>
  <c r="R92" i="15"/>
  <c r="R93" i="15"/>
  <c r="R94" i="15"/>
  <c r="R95" i="15"/>
  <c r="R96" i="15"/>
  <c r="R97" i="15"/>
  <c r="R98" i="15"/>
  <c r="R99" i="15"/>
  <c r="R100" i="15"/>
  <c r="R101" i="15"/>
  <c r="R102" i="15"/>
  <c r="R103" i="15"/>
  <c r="R104" i="15"/>
  <c r="R105" i="15"/>
  <c r="R106" i="15"/>
  <c r="R107" i="15"/>
  <c r="R108" i="15"/>
  <c r="R109" i="15"/>
  <c r="R110" i="15"/>
  <c r="R111" i="15"/>
  <c r="R112" i="15"/>
  <c r="R113" i="15"/>
  <c r="R114" i="15"/>
  <c r="R115" i="15"/>
  <c r="R116" i="15"/>
  <c r="R117" i="15"/>
  <c r="R118" i="15"/>
  <c r="R119" i="15"/>
  <c r="R120" i="15"/>
  <c r="R121" i="15"/>
  <c r="R122" i="15"/>
  <c r="R123" i="15"/>
  <c r="R124" i="15"/>
  <c r="R125" i="15"/>
  <c r="R126" i="15"/>
  <c r="R127" i="15"/>
  <c r="R128" i="15"/>
  <c r="R129" i="15"/>
  <c r="R130" i="15"/>
  <c r="R131" i="15"/>
  <c r="R132" i="15"/>
  <c r="R133" i="15"/>
  <c r="R134" i="15"/>
  <c r="R135" i="15"/>
  <c r="R136" i="15"/>
  <c r="R137" i="15"/>
  <c r="R138" i="15"/>
  <c r="R139" i="15"/>
  <c r="R140" i="15"/>
  <c r="R141" i="15"/>
  <c r="R142" i="15"/>
  <c r="R143" i="15"/>
  <c r="R144" i="15"/>
  <c r="R145" i="15"/>
  <c r="R146" i="15"/>
  <c r="R147" i="15"/>
  <c r="R148" i="15"/>
  <c r="R149" i="15"/>
  <c r="R150" i="15"/>
  <c r="R151" i="15"/>
  <c r="R152" i="15"/>
  <c r="R153" i="15"/>
  <c r="R154" i="15"/>
  <c r="R155" i="15"/>
  <c r="R156" i="15"/>
  <c r="R157" i="15"/>
  <c r="R158" i="15"/>
  <c r="R159" i="15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4" i="15"/>
  <c r="R175" i="15"/>
  <c r="R176" i="15"/>
  <c r="R177" i="15"/>
  <c r="R178" i="15"/>
  <c r="R179" i="15"/>
  <c r="R180" i="15"/>
  <c r="R181" i="15"/>
  <c r="R182" i="15"/>
  <c r="R183" i="15"/>
  <c r="R184" i="15"/>
  <c r="R185" i="15"/>
  <c r="R186" i="15"/>
  <c r="R187" i="15"/>
  <c r="R188" i="15"/>
  <c r="R189" i="15"/>
  <c r="R190" i="15"/>
  <c r="R191" i="15"/>
  <c r="R192" i="15"/>
  <c r="R193" i="15"/>
  <c r="R194" i="15"/>
  <c r="R195" i="15"/>
  <c r="R196" i="15"/>
  <c r="R197" i="15"/>
  <c r="R198" i="15"/>
  <c r="R199" i="15"/>
  <c r="R200" i="15"/>
  <c r="R201" i="15"/>
  <c r="R202" i="15"/>
  <c r="R203" i="15"/>
  <c r="R204" i="15"/>
  <c r="R205" i="15"/>
  <c r="R206" i="15"/>
  <c r="R207" i="15"/>
  <c r="R208" i="15"/>
  <c r="R209" i="15"/>
  <c r="R210" i="15"/>
  <c r="R211" i="15"/>
  <c r="R212" i="15"/>
  <c r="R213" i="15"/>
  <c r="R214" i="15"/>
  <c r="R215" i="15"/>
  <c r="R216" i="15"/>
  <c r="R217" i="15"/>
  <c r="R218" i="15"/>
  <c r="R219" i="15"/>
  <c r="R220" i="15"/>
  <c r="R221" i="15"/>
  <c r="R222" i="15"/>
  <c r="R223" i="15"/>
  <c r="R224" i="15"/>
  <c r="R225" i="15"/>
  <c r="R226" i="15"/>
  <c r="R227" i="15"/>
  <c r="R228" i="15"/>
  <c r="R229" i="15"/>
  <c r="R230" i="15"/>
  <c r="R231" i="15"/>
  <c r="R232" i="15"/>
  <c r="R233" i="15"/>
  <c r="R234" i="15"/>
  <c r="R235" i="15"/>
  <c r="R236" i="15"/>
  <c r="R237" i="15"/>
  <c r="R238" i="15"/>
  <c r="R239" i="15"/>
  <c r="R240" i="15"/>
  <c r="R241" i="15"/>
  <c r="R242" i="15"/>
  <c r="R243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50" i="15"/>
  <c r="Q51" i="15"/>
  <c r="Q52" i="15"/>
  <c r="Q53" i="15"/>
  <c r="Q54" i="15"/>
  <c r="Q55" i="15"/>
  <c r="Q56" i="15"/>
  <c r="Q57" i="15"/>
  <c r="Q58" i="15"/>
  <c r="Q59" i="15"/>
  <c r="Q60" i="15"/>
  <c r="Q61" i="15"/>
  <c r="Q62" i="15"/>
  <c r="Q63" i="15"/>
  <c r="Q64" i="15"/>
  <c r="Q65" i="15"/>
  <c r="Q66" i="15"/>
  <c r="Q67" i="15"/>
  <c r="Q68" i="15"/>
  <c r="Q69" i="15"/>
  <c r="Q70" i="15"/>
  <c r="Q71" i="15"/>
  <c r="Q72" i="15"/>
  <c r="Q73" i="15"/>
  <c r="Q74" i="15"/>
  <c r="Q75" i="15"/>
  <c r="Q76" i="15"/>
  <c r="Q77" i="15"/>
  <c r="Q78" i="15"/>
  <c r="Q79" i="15"/>
  <c r="Q80" i="15"/>
  <c r="Q81" i="15"/>
  <c r="Q82" i="15"/>
  <c r="Q83" i="15"/>
  <c r="Q84" i="15"/>
  <c r="Q85" i="15"/>
  <c r="Q86" i="15"/>
  <c r="Q87" i="15"/>
  <c r="Q88" i="15"/>
  <c r="Q89" i="15"/>
  <c r="Q90" i="15"/>
  <c r="Q91" i="15"/>
  <c r="Q92" i="15"/>
  <c r="Q93" i="15"/>
  <c r="Q94" i="15"/>
  <c r="Q95" i="15"/>
  <c r="Q96" i="15"/>
  <c r="Q97" i="15"/>
  <c r="Q98" i="15"/>
  <c r="Q99" i="15"/>
  <c r="Q100" i="15"/>
  <c r="Q101" i="15"/>
  <c r="Q102" i="15"/>
  <c r="Q103" i="15"/>
  <c r="Q104" i="15"/>
  <c r="Q105" i="15"/>
  <c r="Q106" i="15"/>
  <c r="Q107" i="15"/>
  <c r="Q108" i="15"/>
  <c r="Q109" i="15"/>
  <c r="Q110" i="15"/>
  <c r="Q111" i="15"/>
  <c r="Q112" i="15"/>
  <c r="Q113" i="15"/>
  <c r="Q114" i="15"/>
  <c r="Q115" i="15"/>
  <c r="Q116" i="15"/>
  <c r="Q117" i="15"/>
  <c r="Q118" i="15"/>
  <c r="Q119" i="15"/>
  <c r="Q120" i="15"/>
  <c r="Q121" i="15"/>
  <c r="Q122" i="15"/>
  <c r="Q123" i="15"/>
  <c r="Q124" i="15"/>
  <c r="Q125" i="15"/>
  <c r="Q126" i="15"/>
  <c r="Q127" i="15"/>
  <c r="Q128" i="15"/>
  <c r="Q129" i="15"/>
  <c r="Q130" i="15"/>
  <c r="Q131" i="15"/>
  <c r="Q13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45" i="15"/>
  <c r="Q146" i="15"/>
  <c r="Q147" i="15"/>
  <c r="Q148" i="15"/>
  <c r="Q149" i="15"/>
  <c r="Q150" i="15"/>
  <c r="Q151" i="15"/>
  <c r="Q152" i="15"/>
  <c r="Q153" i="15"/>
  <c r="Q154" i="15"/>
  <c r="Q155" i="15"/>
  <c r="Q156" i="15"/>
  <c r="Q157" i="15"/>
  <c r="Q158" i="15"/>
  <c r="Q159" i="15"/>
  <c r="Q160" i="15"/>
  <c r="Q161" i="15"/>
  <c r="Q162" i="15"/>
  <c r="Q163" i="15"/>
  <c r="Q164" i="15"/>
  <c r="Q165" i="15"/>
  <c r="Q166" i="15"/>
  <c r="Q167" i="15"/>
  <c r="Q168" i="15"/>
  <c r="Q169" i="15"/>
  <c r="Q170" i="15"/>
  <c r="Q171" i="15"/>
  <c r="Q172" i="15"/>
  <c r="Q173" i="15"/>
  <c r="Q174" i="15"/>
  <c r="Q175" i="15"/>
  <c r="Q176" i="15"/>
  <c r="Q177" i="15"/>
  <c r="Q178" i="15"/>
  <c r="Q179" i="15"/>
  <c r="Q180" i="15"/>
  <c r="Q181" i="15"/>
  <c r="Q182" i="15"/>
  <c r="Q183" i="15"/>
  <c r="Q184" i="15"/>
  <c r="Q185" i="15"/>
  <c r="Q186" i="15"/>
  <c r="Q187" i="15"/>
  <c r="Q188" i="15"/>
  <c r="Q189" i="15"/>
  <c r="Q190" i="15"/>
  <c r="Q191" i="15"/>
  <c r="Q192" i="15"/>
  <c r="Q193" i="15"/>
  <c r="Q194" i="15"/>
  <c r="Q195" i="15"/>
  <c r="Q196" i="15"/>
  <c r="Q197" i="15"/>
  <c r="Q198" i="15"/>
  <c r="Q199" i="15"/>
  <c r="Q200" i="15"/>
  <c r="Q201" i="15"/>
  <c r="Q202" i="15"/>
  <c r="Q203" i="15"/>
  <c r="Q204" i="15"/>
  <c r="Q205" i="15"/>
  <c r="Q206" i="15"/>
  <c r="Q207" i="15"/>
  <c r="Q208" i="15"/>
  <c r="Q209" i="15"/>
  <c r="Q210" i="15"/>
  <c r="Q211" i="15"/>
  <c r="Q212" i="15"/>
  <c r="Q213" i="15"/>
  <c r="Q214" i="15"/>
  <c r="Q215" i="15"/>
  <c r="Q216" i="15"/>
  <c r="Q217" i="15"/>
  <c r="Q218" i="15"/>
  <c r="Q219" i="15"/>
  <c r="Q220" i="15"/>
  <c r="Q221" i="15"/>
  <c r="Q222" i="15"/>
  <c r="Q223" i="15"/>
  <c r="Q224" i="15"/>
  <c r="Q225" i="15"/>
  <c r="Q226" i="15"/>
  <c r="Q227" i="15"/>
  <c r="Q228" i="15"/>
  <c r="Q229" i="15"/>
  <c r="Q230" i="15"/>
  <c r="Q231" i="15"/>
  <c r="Q232" i="15"/>
  <c r="Q233" i="15"/>
  <c r="Q234" i="15"/>
  <c r="Q235" i="15"/>
  <c r="Q236" i="15"/>
  <c r="Q237" i="15"/>
  <c r="Q238" i="15"/>
  <c r="Q239" i="15"/>
  <c r="Q240" i="15"/>
  <c r="Q241" i="15"/>
  <c r="Q242" i="15"/>
  <c r="Q243" i="15"/>
  <c r="R8" i="15"/>
  <c r="S8" i="15"/>
  <c r="T8" i="15"/>
  <c r="U8" i="15"/>
  <c r="V8" i="15"/>
  <c r="W8" i="15"/>
  <c r="Q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P37" i="15"/>
  <c r="P38" i="15"/>
  <c r="P39" i="15"/>
  <c r="P40" i="15"/>
  <c r="P41" i="15"/>
  <c r="P42" i="15"/>
  <c r="P43" i="15"/>
  <c r="P44" i="15"/>
  <c r="P45" i="15"/>
  <c r="P46" i="15"/>
  <c r="P47" i="15"/>
  <c r="P48" i="15"/>
  <c r="P49" i="15"/>
  <c r="P50" i="15"/>
  <c r="P51" i="15"/>
  <c r="P52" i="15"/>
  <c r="P53" i="15"/>
  <c r="P54" i="15"/>
  <c r="P55" i="15"/>
  <c r="P56" i="15"/>
  <c r="P57" i="15"/>
  <c r="P58" i="15"/>
  <c r="P59" i="15"/>
  <c r="P60" i="15"/>
  <c r="P61" i="15"/>
  <c r="P62" i="15"/>
  <c r="P63" i="15"/>
  <c r="P64" i="15"/>
  <c r="P65" i="15"/>
  <c r="P66" i="15"/>
  <c r="P67" i="15"/>
  <c r="P68" i="15"/>
  <c r="P69" i="15"/>
  <c r="P70" i="15"/>
  <c r="P71" i="15"/>
  <c r="P72" i="15"/>
  <c r="P73" i="15"/>
  <c r="P74" i="15"/>
  <c r="P75" i="15"/>
  <c r="P76" i="15"/>
  <c r="P77" i="15"/>
  <c r="P78" i="15"/>
  <c r="P79" i="15"/>
  <c r="P80" i="15"/>
  <c r="P81" i="15"/>
  <c r="P82" i="15"/>
  <c r="P83" i="15"/>
  <c r="P84" i="15"/>
  <c r="P85" i="15"/>
  <c r="P86" i="15"/>
  <c r="P87" i="15"/>
  <c r="P88" i="15"/>
  <c r="P89" i="15"/>
  <c r="P90" i="15"/>
  <c r="P91" i="15"/>
  <c r="P92" i="15"/>
  <c r="P93" i="15"/>
  <c r="P94" i="15"/>
  <c r="P95" i="15"/>
  <c r="P96" i="15"/>
  <c r="P97" i="15"/>
  <c r="P98" i="15"/>
  <c r="P99" i="15"/>
  <c r="P100" i="15"/>
  <c r="P101" i="15"/>
  <c r="P102" i="15"/>
  <c r="P103" i="15"/>
  <c r="P104" i="15"/>
  <c r="P105" i="15"/>
  <c r="P106" i="15"/>
  <c r="P107" i="15"/>
  <c r="P108" i="15"/>
  <c r="P109" i="15"/>
  <c r="P110" i="15"/>
  <c r="P111" i="15"/>
  <c r="P112" i="15"/>
  <c r="P113" i="15"/>
  <c r="P114" i="15"/>
  <c r="P115" i="15"/>
  <c r="P116" i="15"/>
  <c r="P117" i="15"/>
  <c r="P118" i="15"/>
  <c r="P119" i="15"/>
  <c r="P120" i="15"/>
  <c r="P121" i="15"/>
  <c r="P122" i="15"/>
  <c r="P123" i="15"/>
  <c r="P124" i="15"/>
  <c r="P125" i="15"/>
  <c r="P126" i="15"/>
  <c r="P127" i="15"/>
  <c r="P128" i="15"/>
  <c r="P129" i="15"/>
  <c r="P130" i="15"/>
  <c r="P131" i="15"/>
  <c r="P132" i="15"/>
  <c r="P133" i="15"/>
  <c r="P134" i="15"/>
  <c r="P135" i="15"/>
  <c r="P136" i="15"/>
  <c r="P137" i="15"/>
  <c r="P138" i="15"/>
  <c r="P139" i="15"/>
  <c r="P140" i="15"/>
  <c r="P141" i="15"/>
  <c r="P142" i="15"/>
  <c r="P143" i="15"/>
  <c r="P144" i="15"/>
  <c r="P145" i="15"/>
  <c r="P146" i="15"/>
  <c r="P147" i="15"/>
  <c r="P148" i="15"/>
  <c r="P149" i="15"/>
  <c r="P150" i="15"/>
  <c r="P151" i="15"/>
  <c r="P152" i="15"/>
  <c r="P153" i="15"/>
  <c r="P154" i="15"/>
  <c r="P155" i="15"/>
  <c r="P156" i="15"/>
  <c r="P157" i="15"/>
  <c r="P158" i="15"/>
  <c r="P159" i="15"/>
  <c r="P160" i="15"/>
  <c r="P161" i="15"/>
  <c r="P162" i="15"/>
  <c r="P163" i="15"/>
  <c r="P164" i="15"/>
  <c r="P165" i="15"/>
  <c r="P166" i="15"/>
  <c r="P167" i="15"/>
  <c r="P168" i="15"/>
  <c r="P169" i="15"/>
  <c r="P170" i="15"/>
  <c r="P171" i="15"/>
  <c r="P172" i="15"/>
  <c r="P173" i="15"/>
  <c r="P174" i="15"/>
  <c r="P175" i="15"/>
  <c r="P176" i="15"/>
  <c r="P177" i="15"/>
  <c r="P178" i="15"/>
  <c r="P179" i="15"/>
  <c r="P180" i="15"/>
  <c r="P181" i="15"/>
  <c r="P182" i="15"/>
  <c r="P183" i="15"/>
  <c r="P184" i="15"/>
  <c r="P185" i="15"/>
  <c r="P186" i="15"/>
  <c r="P187" i="15"/>
  <c r="P188" i="15"/>
  <c r="P189" i="15"/>
  <c r="P190" i="15"/>
  <c r="P191" i="15"/>
  <c r="P192" i="15"/>
  <c r="P193" i="15"/>
  <c r="P194" i="15"/>
  <c r="P195" i="15"/>
  <c r="P196" i="15"/>
  <c r="P197" i="15"/>
  <c r="P198" i="15"/>
  <c r="P199" i="15"/>
  <c r="P200" i="15"/>
  <c r="P201" i="15"/>
  <c r="P202" i="15"/>
  <c r="P203" i="15"/>
  <c r="P204" i="15"/>
  <c r="P205" i="15"/>
  <c r="P206" i="15"/>
  <c r="P207" i="15"/>
  <c r="P208" i="15"/>
  <c r="P209" i="15"/>
  <c r="P210" i="15"/>
  <c r="P211" i="15"/>
  <c r="P212" i="15"/>
  <c r="P213" i="15"/>
  <c r="P214" i="15"/>
  <c r="P215" i="15"/>
  <c r="P216" i="15"/>
  <c r="P217" i="15"/>
  <c r="P218" i="15"/>
  <c r="P219" i="15"/>
  <c r="P220" i="15"/>
  <c r="P221" i="15"/>
  <c r="P222" i="15"/>
  <c r="P223" i="15"/>
  <c r="P224" i="15"/>
  <c r="P225" i="15"/>
  <c r="P226" i="15"/>
  <c r="P227" i="15"/>
  <c r="P228" i="15"/>
  <c r="P229" i="15"/>
  <c r="P230" i="15"/>
  <c r="P231" i="15"/>
  <c r="P232" i="15"/>
  <c r="P233" i="15"/>
  <c r="P234" i="15"/>
  <c r="P235" i="15"/>
  <c r="P236" i="15"/>
  <c r="P237" i="15"/>
  <c r="P238" i="15"/>
  <c r="P239" i="15"/>
  <c r="P240" i="15"/>
  <c r="P241" i="15"/>
  <c r="P242" i="15"/>
  <c r="P243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1" i="15"/>
  <c r="O102" i="15"/>
  <c r="O103" i="15"/>
  <c r="O104" i="15"/>
  <c r="O105" i="15"/>
  <c r="O106" i="15"/>
  <c r="O107" i="15"/>
  <c r="O108" i="15"/>
  <c r="O109" i="15"/>
  <c r="O110" i="15"/>
  <c r="O111" i="15"/>
  <c r="O112" i="15"/>
  <c r="O113" i="15"/>
  <c r="O114" i="15"/>
  <c r="O115" i="15"/>
  <c r="O116" i="15"/>
  <c r="O117" i="15"/>
  <c r="O118" i="15"/>
  <c r="O119" i="15"/>
  <c r="O120" i="15"/>
  <c r="O121" i="15"/>
  <c r="O122" i="15"/>
  <c r="O123" i="15"/>
  <c r="O124" i="15"/>
  <c r="O125" i="15"/>
  <c r="O126" i="15"/>
  <c r="O127" i="15"/>
  <c r="O128" i="15"/>
  <c r="O129" i="15"/>
  <c r="O130" i="15"/>
  <c r="O131" i="15"/>
  <c r="O132" i="15"/>
  <c r="O133" i="15"/>
  <c r="O134" i="15"/>
  <c r="O135" i="15"/>
  <c r="O136" i="15"/>
  <c r="O137" i="15"/>
  <c r="O138" i="15"/>
  <c r="O139" i="15"/>
  <c r="O140" i="15"/>
  <c r="O141" i="15"/>
  <c r="O142" i="15"/>
  <c r="O143" i="15"/>
  <c r="O144" i="15"/>
  <c r="O145" i="15"/>
  <c r="O146" i="15"/>
  <c r="O147" i="15"/>
  <c r="O148" i="15"/>
  <c r="O149" i="15"/>
  <c r="O150" i="15"/>
  <c r="O151" i="15"/>
  <c r="O152" i="15"/>
  <c r="O153" i="15"/>
  <c r="O154" i="15"/>
  <c r="O155" i="15"/>
  <c r="O156" i="15"/>
  <c r="O157" i="15"/>
  <c r="O158" i="15"/>
  <c r="O159" i="15"/>
  <c r="O160" i="15"/>
  <c r="O161" i="15"/>
  <c r="O162" i="15"/>
  <c r="O163" i="15"/>
  <c r="O164" i="15"/>
  <c r="O165" i="15"/>
  <c r="O166" i="15"/>
  <c r="O167" i="15"/>
  <c r="O168" i="15"/>
  <c r="O169" i="15"/>
  <c r="O170" i="15"/>
  <c r="O171" i="15"/>
  <c r="O172" i="15"/>
  <c r="O173" i="15"/>
  <c r="O174" i="15"/>
  <c r="O175" i="15"/>
  <c r="O176" i="15"/>
  <c r="O177" i="15"/>
  <c r="O178" i="15"/>
  <c r="O179" i="15"/>
  <c r="O180" i="15"/>
  <c r="O181" i="15"/>
  <c r="O182" i="15"/>
  <c r="O183" i="15"/>
  <c r="O184" i="15"/>
  <c r="O185" i="15"/>
  <c r="O186" i="15"/>
  <c r="O187" i="15"/>
  <c r="O188" i="15"/>
  <c r="O189" i="15"/>
  <c r="O190" i="15"/>
  <c r="O191" i="15"/>
  <c r="O192" i="15"/>
  <c r="O193" i="15"/>
  <c r="O194" i="15"/>
  <c r="O195" i="15"/>
  <c r="O196" i="15"/>
  <c r="O197" i="15"/>
  <c r="O198" i="15"/>
  <c r="O199" i="15"/>
  <c r="O200" i="15"/>
  <c r="O201" i="15"/>
  <c r="O202" i="15"/>
  <c r="O203" i="15"/>
  <c r="O204" i="15"/>
  <c r="O205" i="15"/>
  <c r="O206" i="15"/>
  <c r="O207" i="15"/>
  <c r="O208" i="15"/>
  <c r="O209" i="15"/>
  <c r="O210" i="15"/>
  <c r="O211" i="15"/>
  <c r="O212" i="15"/>
  <c r="O213" i="15"/>
  <c r="O214" i="15"/>
  <c r="O215" i="15"/>
  <c r="O216" i="15"/>
  <c r="O217" i="15"/>
  <c r="O218" i="15"/>
  <c r="O219" i="15"/>
  <c r="O220" i="15"/>
  <c r="O221" i="15"/>
  <c r="O222" i="15"/>
  <c r="O223" i="15"/>
  <c r="O224" i="15"/>
  <c r="O225" i="15"/>
  <c r="O226" i="15"/>
  <c r="O227" i="15"/>
  <c r="O228" i="15"/>
  <c r="O229" i="15"/>
  <c r="O230" i="15"/>
  <c r="O231" i="15"/>
  <c r="O232" i="15"/>
  <c r="O233" i="15"/>
  <c r="O234" i="15"/>
  <c r="O235" i="15"/>
  <c r="O236" i="15"/>
  <c r="O237" i="15"/>
  <c r="O238" i="15"/>
  <c r="O239" i="15"/>
  <c r="O240" i="15"/>
  <c r="O241" i="15"/>
  <c r="O242" i="15"/>
  <c r="O243" i="15"/>
  <c r="N9" i="15"/>
  <c r="N10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N88" i="15"/>
  <c r="N89" i="15"/>
  <c r="N90" i="15"/>
  <c r="N91" i="15"/>
  <c r="N92" i="15"/>
  <c r="N9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07" i="15"/>
  <c r="N108" i="15"/>
  <c r="N109" i="15"/>
  <c r="N110" i="15"/>
  <c r="N111" i="15"/>
  <c r="N112" i="15"/>
  <c r="N113" i="15"/>
  <c r="N114" i="15"/>
  <c r="N115" i="15"/>
  <c r="N116" i="15"/>
  <c r="N117" i="15"/>
  <c r="N118" i="15"/>
  <c r="N119" i="15"/>
  <c r="N120" i="15"/>
  <c r="N121" i="15"/>
  <c r="N122" i="15"/>
  <c r="N123" i="15"/>
  <c r="N124" i="15"/>
  <c r="N125" i="15"/>
  <c r="N126" i="15"/>
  <c r="N127" i="15"/>
  <c r="N128" i="15"/>
  <c r="N129" i="15"/>
  <c r="N130" i="15"/>
  <c r="N131" i="15"/>
  <c r="N132" i="15"/>
  <c r="N133" i="15"/>
  <c r="N134" i="15"/>
  <c r="N135" i="15"/>
  <c r="N136" i="15"/>
  <c r="N137" i="15"/>
  <c r="N138" i="15"/>
  <c r="N139" i="15"/>
  <c r="N140" i="15"/>
  <c r="N141" i="15"/>
  <c r="N142" i="15"/>
  <c r="N143" i="15"/>
  <c r="N144" i="15"/>
  <c r="N145" i="15"/>
  <c r="N146" i="15"/>
  <c r="N147" i="15"/>
  <c r="N148" i="15"/>
  <c r="N149" i="15"/>
  <c r="N150" i="15"/>
  <c r="N151" i="15"/>
  <c r="N152" i="15"/>
  <c r="N153" i="15"/>
  <c r="N154" i="15"/>
  <c r="N155" i="15"/>
  <c r="N156" i="15"/>
  <c r="N157" i="15"/>
  <c r="N158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6" i="15"/>
  <c r="N177" i="15"/>
  <c r="N178" i="15"/>
  <c r="N179" i="15"/>
  <c r="N180" i="15"/>
  <c r="N181" i="15"/>
  <c r="N182" i="15"/>
  <c r="N183" i="15"/>
  <c r="N184" i="15"/>
  <c r="N185" i="15"/>
  <c r="N186" i="15"/>
  <c r="N187" i="15"/>
  <c r="N188" i="15"/>
  <c r="N189" i="15"/>
  <c r="N190" i="15"/>
  <c r="N191" i="15"/>
  <c r="N192" i="15"/>
  <c r="N193" i="15"/>
  <c r="N194" i="15"/>
  <c r="N195" i="15"/>
  <c r="N196" i="15"/>
  <c r="N197" i="15"/>
  <c r="N198" i="15"/>
  <c r="N199" i="15"/>
  <c r="N200" i="15"/>
  <c r="N201" i="15"/>
  <c r="N202" i="15"/>
  <c r="N203" i="15"/>
  <c r="N204" i="15"/>
  <c r="N205" i="15"/>
  <c r="N206" i="15"/>
  <c r="N207" i="15"/>
  <c r="N208" i="15"/>
  <c r="N209" i="15"/>
  <c r="N210" i="15"/>
  <c r="N211" i="15"/>
  <c r="N212" i="15"/>
  <c r="N213" i="15"/>
  <c r="N214" i="15"/>
  <c r="N215" i="15"/>
  <c r="N216" i="15"/>
  <c r="N217" i="15"/>
  <c r="N218" i="15"/>
  <c r="N219" i="15"/>
  <c r="N220" i="15"/>
  <c r="N221" i="15"/>
  <c r="N222" i="15"/>
  <c r="N223" i="15"/>
  <c r="N224" i="15"/>
  <c r="N225" i="15"/>
  <c r="N226" i="15"/>
  <c r="N227" i="15"/>
  <c r="N228" i="15"/>
  <c r="N229" i="15"/>
  <c r="N230" i="15"/>
  <c r="N231" i="15"/>
  <c r="N232" i="15"/>
  <c r="N233" i="15"/>
  <c r="N234" i="15"/>
  <c r="N235" i="15"/>
  <c r="N236" i="15"/>
  <c r="N237" i="15"/>
  <c r="N238" i="15"/>
  <c r="N239" i="15"/>
  <c r="N240" i="15"/>
  <c r="N241" i="15"/>
  <c r="N242" i="15"/>
  <c r="N243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6" i="15"/>
  <c r="M77" i="15"/>
  <c r="M78" i="15"/>
  <c r="M79" i="15"/>
  <c r="M80" i="15"/>
  <c r="M81" i="15"/>
  <c r="M82" i="15"/>
  <c r="M83" i="15"/>
  <c r="M84" i="15"/>
  <c r="M85" i="15"/>
  <c r="M86" i="15"/>
  <c r="M87" i="15"/>
  <c r="M88" i="15"/>
  <c r="M89" i="15"/>
  <c r="M90" i="15"/>
  <c r="M91" i="15"/>
  <c r="M92" i="15"/>
  <c r="M93" i="15"/>
  <c r="M94" i="15"/>
  <c r="M95" i="15"/>
  <c r="M96" i="15"/>
  <c r="M97" i="15"/>
  <c r="M98" i="15"/>
  <c r="M99" i="15"/>
  <c r="M100" i="15"/>
  <c r="M101" i="15"/>
  <c r="M102" i="15"/>
  <c r="M103" i="15"/>
  <c r="M104" i="15"/>
  <c r="M105" i="15"/>
  <c r="M106" i="15"/>
  <c r="M107" i="15"/>
  <c r="M108" i="15"/>
  <c r="M109" i="15"/>
  <c r="M110" i="15"/>
  <c r="M111" i="15"/>
  <c r="M112" i="15"/>
  <c r="M113" i="15"/>
  <c r="M114" i="15"/>
  <c r="M115" i="15"/>
  <c r="M116" i="15"/>
  <c r="M117" i="15"/>
  <c r="M118" i="15"/>
  <c r="M119" i="15"/>
  <c r="M120" i="15"/>
  <c r="M121" i="15"/>
  <c r="M122" i="15"/>
  <c r="M123" i="15"/>
  <c r="M124" i="15"/>
  <c r="M125" i="15"/>
  <c r="M126" i="15"/>
  <c r="M127" i="15"/>
  <c r="M128" i="15"/>
  <c r="M129" i="15"/>
  <c r="M130" i="15"/>
  <c r="M131" i="15"/>
  <c r="M132" i="15"/>
  <c r="M133" i="15"/>
  <c r="M134" i="15"/>
  <c r="M135" i="15"/>
  <c r="M136" i="15"/>
  <c r="M137" i="15"/>
  <c r="M138" i="15"/>
  <c r="M139" i="15"/>
  <c r="M140" i="15"/>
  <c r="M141" i="15"/>
  <c r="M142" i="15"/>
  <c r="M143" i="15"/>
  <c r="M144" i="15"/>
  <c r="M145" i="15"/>
  <c r="M146" i="15"/>
  <c r="M147" i="15"/>
  <c r="M148" i="15"/>
  <c r="M149" i="15"/>
  <c r="M150" i="15"/>
  <c r="M151" i="15"/>
  <c r="M152" i="15"/>
  <c r="M153" i="15"/>
  <c r="M154" i="15"/>
  <c r="M155" i="15"/>
  <c r="M156" i="15"/>
  <c r="M157" i="15"/>
  <c r="M158" i="15"/>
  <c r="M159" i="15"/>
  <c r="M160" i="15"/>
  <c r="M161" i="15"/>
  <c r="M162" i="15"/>
  <c r="M163" i="15"/>
  <c r="M164" i="15"/>
  <c r="M165" i="15"/>
  <c r="M166" i="15"/>
  <c r="M167" i="15"/>
  <c r="M168" i="15"/>
  <c r="M169" i="15"/>
  <c r="M170" i="15"/>
  <c r="M171" i="15"/>
  <c r="M172" i="15"/>
  <c r="M173" i="15"/>
  <c r="M174" i="15"/>
  <c r="M175" i="15"/>
  <c r="M176" i="15"/>
  <c r="M177" i="15"/>
  <c r="M178" i="15"/>
  <c r="M179" i="15"/>
  <c r="M180" i="15"/>
  <c r="M181" i="15"/>
  <c r="M182" i="15"/>
  <c r="M183" i="15"/>
  <c r="M184" i="15"/>
  <c r="M185" i="15"/>
  <c r="M186" i="15"/>
  <c r="M187" i="15"/>
  <c r="M188" i="15"/>
  <c r="M189" i="15"/>
  <c r="M190" i="15"/>
  <c r="M191" i="15"/>
  <c r="M192" i="15"/>
  <c r="M193" i="15"/>
  <c r="M194" i="15"/>
  <c r="M195" i="15"/>
  <c r="M196" i="15"/>
  <c r="M197" i="15"/>
  <c r="M198" i="15"/>
  <c r="M199" i="15"/>
  <c r="M200" i="15"/>
  <c r="M201" i="15"/>
  <c r="M202" i="15"/>
  <c r="M203" i="15"/>
  <c r="M204" i="15"/>
  <c r="M205" i="15"/>
  <c r="M206" i="15"/>
  <c r="M207" i="15"/>
  <c r="M208" i="15"/>
  <c r="M209" i="15"/>
  <c r="M210" i="15"/>
  <c r="M211" i="15"/>
  <c r="M212" i="15"/>
  <c r="M213" i="15"/>
  <c r="M214" i="15"/>
  <c r="M215" i="15"/>
  <c r="M216" i="15"/>
  <c r="M217" i="15"/>
  <c r="M218" i="15"/>
  <c r="M219" i="15"/>
  <c r="M220" i="15"/>
  <c r="M221" i="15"/>
  <c r="M222" i="15"/>
  <c r="M223" i="15"/>
  <c r="M224" i="15"/>
  <c r="M225" i="15"/>
  <c r="M226" i="15"/>
  <c r="M227" i="15"/>
  <c r="M228" i="15"/>
  <c r="M229" i="15"/>
  <c r="M230" i="15"/>
  <c r="M231" i="15"/>
  <c r="M232" i="15"/>
  <c r="M233" i="15"/>
  <c r="M234" i="15"/>
  <c r="M235" i="15"/>
  <c r="M236" i="15"/>
  <c r="M237" i="15"/>
  <c r="M238" i="15"/>
  <c r="M239" i="15"/>
  <c r="M240" i="15"/>
  <c r="M241" i="15"/>
  <c r="M242" i="15"/>
  <c r="M243" i="15"/>
  <c r="P8" i="15"/>
  <c r="O8" i="15"/>
  <c r="N8" i="15"/>
  <c r="M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L52" i="15"/>
  <c r="L53" i="15"/>
  <c r="L54" i="15"/>
  <c r="L55" i="15"/>
  <c r="L56" i="15"/>
  <c r="L57" i="15"/>
  <c r="L58" i="15"/>
  <c r="L59" i="15"/>
  <c r="L60" i="15"/>
  <c r="L61" i="15"/>
  <c r="L62" i="15"/>
  <c r="L63" i="15"/>
  <c r="L64" i="15"/>
  <c r="L65" i="15"/>
  <c r="L66" i="15"/>
  <c r="L67" i="15"/>
  <c r="L68" i="15"/>
  <c r="L69" i="15"/>
  <c r="L70" i="15"/>
  <c r="L71" i="15"/>
  <c r="L72" i="15"/>
  <c r="L73" i="15"/>
  <c r="L74" i="15"/>
  <c r="L75" i="15"/>
  <c r="L76" i="15"/>
  <c r="L77" i="15"/>
  <c r="L78" i="15"/>
  <c r="L79" i="15"/>
  <c r="L80" i="15"/>
  <c r="L81" i="15"/>
  <c r="L82" i="15"/>
  <c r="L83" i="15"/>
  <c r="L84" i="15"/>
  <c r="L85" i="15"/>
  <c r="L86" i="15"/>
  <c r="L87" i="15"/>
  <c r="L88" i="15"/>
  <c r="L89" i="15"/>
  <c r="L90" i="15"/>
  <c r="L91" i="15"/>
  <c r="L92" i="15"/>
  <c r="L93" i="15"/>
  <c r="L94" i="15"/>
  <c r="L95" i="15"/>
  <c r="L96" i="15"/>
  <c r="L97" i="15"/>
  <c r="L98" i="15"/>
  <c r="L99" i="15"/>
  <c r="L100" i="15"/>
  <c r="L101" i="15"/>
  <c r="L102" i="15"/>
  <c r="L103" i="15"/>
  <c r="L104" i="15"/>
  <c r="L105" i="15"/>
  <c r="L106" i="15"/>
  <c r="L107" i="15"/>
  <c r="L108" i="15"/>
  <c r="L109" i="15"/>
  <c r="L110" i="15"/>
  <c r="L111" i="15"/>
  <c r="L112" i="15"/>
  <c r="L113" i="15"/>
  <c r="L114" i="15"/>
  <c r="L115" i="15"/>
  <c r="L116" i="15"/>
  <c r="L117" i="15"/>
  <c r="L118" i="15"/>
  <c r="L119" i="15"/>
  <c r="L120" i="15"/>
  <c r="L121" i="15"/>
  <c r="L122" i="15"/>
  <c r="L123" i="15"/>
  <c r="L124" i="15"/>
  <c r="L125" i="15"/>
  <c r="L126" i="15"/>
  <c r="L127" i="15"/>
  <c r="L128" i="15"/>
  <c r="L129" i="15"/>
  <c r="L130" i="15"/>
  <c r="L131" i="15"/>
  <c r="L132" i="15"/>
  <c r="L133" i="15"/>
  <c r="L134" i="15"/>
  <c r="L135" i="15"/>
  <c r="L136" i="15"/>
  <c r="L137" i="15"/>
  <c r="L138" i="15"/>
  <c r="L139" i="15"/>
  <c r="L140" i="15"/>
  <c r="L141" i="15"/>
  <c r="L142" i="15"/>
  <c r="L143" i="15"/>
  <c r="L144" i="15"/>
  <c r="L145" i="15"/>
  <c r="L146" i="15"/>
  <c r="L147" i="15"/>
  <c r="L148" i="15"/>
  <c r="L149" i="15"/>
  <c r="L150" i="15"/>
  <c r="L151" i="15"/>
  <c r="L152" i="15"/>
  <c r="L153" i="15"/>
  <c r="L154" i="15"/>
  <c r="L155" i="15"/>
  <c r="L156" i="15"/>
  <c r="L157" i="15"/>
  <c r="L158" i="15"/>
  <c r="L159" i="15"/>
  <c r="L160" i="15"/>
  <c r="L161" i="15"/>
  <c r="L162" i="15"/>
  <c r="L163" i="15"/>
  <c r="L164" i="15"/>
  <c r="L165" i="15"/>
  <c r="L166" i="15"/>
  <c r="L167" i="15"/>
  <c r="L168" i="15"/>
  <c r="L169" i="15"/>
  <c r="L170" i="15"/>
  <c r="L171" i="15"/>
  <c r="L172" i="15"/>
  <c r="L173" i="15"/>
  <c r="L174" i="15"/>
  <c r="L175" i="15"/>
  <c r="L176" i="15"/>
  <c r="L177" i="15"/>
  <c r="L178" i="15"/>
  <c r="L179" i="15"/>
  <c r="L180" i="15"/>
  <c r="L181" i="15"/>
  <c r="L182" i="15"/>
  <c r="L183" i="15"/>
  <c r="L184" i="15"/>
  <c r="L185" i="15"/>
  <c r="L186" i="15"/>
  <c r="L187" i="15"/>
  <c r="L188" i="15"/>
  <c r="L189" i="15"/>
  <c r="L190" i="15"/>
  <c r="L191" i="15"/>
  <c r="L192" i="15"/>
  <c r="L193" i="15"/>
  <c r="L194" i="15"/>
  <c r="L195" i="15"/>
  <c r="L196" i="15"/>
  <c r="L197" i="15"/>
  <c r="L198" i="15"/>
  <c r="L199" i="15"/>
  <c r="L200" i="15"/>
  <c r="L201" i="15"/>
  <c r="L202" i="15"/>
  <c r="L203" i="15"/>
  <c r="L204" i="15"/>
  <c r="L205" i="15"/>
  <c r="L206" i="15"/>
  <c r="L207" i="15"/>
  <c r="L208" i="15"/>
  <c r="L209" i="15"/>
  <c r="L210" i="15"/>
  <c r="L211" i="15"/>
  <c r="L212" i="15"/>
  <c r="L213" i="15"/>
  <c r="L214" i="15"/>
  <c r="L215" i="15"/>
  <c r="L216" i="15"/>
  <c r="L217" i="15"/>
  <c r="L218" i="15"/>
  <c r="L219" i="15"/>
  <c r="L220" i="15"/>
  <c r="L221" i="15"/>
  <c r="L222" i="15"/>
  <c r="L223" i="15"/>
  <c r="L224" i="15"/>
  <c r="L225" i="15"/>
  <c r="L226" i="15"/>
  <c r="L227" i="15"/>
  <c r="L228" i="15"/>
  <c r="L229" i="15"/>
  <c r="L230" i="15"/>
  <c r="L231" i="15"/>
  <c r="L232" i="15"/>
  <c r="L233" i="15"/>
  <c r="L234" i="15"/>
  <c r="L235" i="15"/>
  <c r="L236" i="15"/>
  <c r="L237" i="15"/>
  <c r="L238" i="15"/>
  <c r="L239" i="15"/>
  <c r="L240" i="15"/>
  <c r="L241" i="15"/>
  <c r="L242" i="15"/>
  <c r="L243" i="15"/>
  <c r="L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K104" i="15"/>
  <c r="K105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54" i="15"/>
  <c r="K155" i="15"/>
  <c r="K156" i="15"/>
  <c r="K157" i="15"/>
  <c r="K158" i="15"/>
  <c r="K159" i="15"/>
  <c r="K160" i="15"/>
  <c r="K161" i="15"/>
  <c r="K162" i="15"/>
  <c r="K163" i="15"/>
  <c r="K164" i="15"/>
  <c r="K165" i="15"/>
  <c r="K166" i="15"/>
  <c r="K167" i="15"/>
  <c r="K168" i="15"/>
  <c r="K169" i="15"/>
  <c r="K170" i="15"/>
  <c r="K171" i="15"/>
  <c r="K172" i="15"/>
  <c r="K173" i="15"/>
  <c r="K174" i="15"/>
  <c r="K175" i="15"/>
  <c r="K176" i="15"/>
  <c r="K177" i="15"/>
  <c r="K178" i="15"/>
  <c r="K179" i="15"/>
  <c r="K180" i="15"/>
  <c r="K181" i="15"/>
  <c r="K182" i="15"/>
  <c r="K183" i="15"/>
  <c r="K184" i="15"/>
  <c r="K185" i="15"/>
  <c r="K186" i="15"/>
  <c r="K187" i="15"/>
  <c r="K188" i="15"/>
  <c r="K189" i="15"/>
  <c r="K190" i="15"/>
  <c r="K191" i="15"/>
  <c r="K192" i="15"/>
  <c r="K193" i="15"/>
  <c r="K194" i="15"/>
  <c r="K195" i="15"/>
  <c r="K196" i="15"/>
  <c r="K197" i="15"/>
  <c r="K198" i="15"/>
  <c r="K199" i="15"/>
  <c r="K200" i="15"/>
  <c r="K201" i="15"/>
  <c r="K202" i="15"/>
  <c r="K203" i="15"/>
  <c r="K204" i="15"/>
  <c r="K205" i="15"/>
  <c r="K206" i="15"/>
  <c r="K207" i="15"/>
  <c r="K208" i="15"/>
  <c r="K209" i="15"/>
  <c r="K210" i="15"/>
  <c r="K211" i="15"/>
  <c r="K212" i="15"/>
  <c r="K213" i="15"/>
  <c r="K214" i="15"/>
  <c r="K215" i="15"/>
  <c r="K216" i="15"/>
  <c r="K217" i="15"/>
  <c r="K218" i="15"/>
  <c r="K219" i="15"/>
  <c r="K220" i="15"/>
  <c r="K221" i="15"/>
  <c r="K222" i="15"/>
  <c r="K223" i="15"/>
  <c r="K224" i="15"/>
  <c r="K225" i="15"/>
  <c r="K226" i="15"/>
  <c r="K227" i="15"/>
  <c r="K228" i="15"/>
  <c r="K229" i="15"/>
  <c r="K230" i="15"/>
  <c r="K231" i="15"/>
  <c r="K232" i="15"/>
  <c r="K233" i="15"/>
  <c r="K234" i="15"/>
  <c r="K235" i="15"/>
  <c r="K236" i="15"/>
  <c r="K237" i="15"/>
  <c r="K238" i="15"/>
  <c r="K239" i="15"/>
  <c r="K240" i="15"/>
  <c r="K241" i="15"/>
  <c r="K242" i="15"/>
  <c r="K243" i="15"/>
  <c r="K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J73" i="15"/>
  <c r="J74" i="15"/>
  <c r="J75" i="15"/>
  <c r="J76" i="15"/>
  <c r="J77" i="15"/>
  <c r="J78" i="15"/>
  <c r="J79" i="15"/>
  <c r="J80" i="15"/>
  <c r="J81" i="15"/>
  <c r="J82" i="15"/>
  <c r="J83" i="15"/>
  <c r="J84" i="15"/>
  <c r="J85" i="15"/>
  <c r="J86" i="15"/>
  <c r="J87" i="15"/>
  <c r="J88" i="15"/>
  <c r="J89" i="15"/>
  <c r="J90" i="15"/>
  <c r="J91" i="15"/>
  <c r="J92" i="15"/>
  <c r="J93" i="15"/>
  <c r="J94" i="15"/>
  <c r="J95" i="15"/>
  <c r="J96" i="15"/>
  <c r="J97" i="15"/>
  <c r="J98" i="15"/>
  <c r="J99" i="15"/>
  <c r="J100" i="15"/>
  <c r="J101" i="15"/>
  <c r="J102" i="15"/>
  <c r="J103" i="15"/>
  <c r="J104" i="15"/>
  <c r="J105" i="15"/>
  <c r="J106" i="15"/>
  <c r="J107" i="15"/>
  <c r="J108" i="15"/>
  <c r="J109" i="15"/>
  <c r="J110" i="15"/>
  <c r="J111" i="15"/>
  <c r="J112" i="15"/>
  <c r="J113" i="15"/>
  <c r="J114" i="15"/>
  <c r="J115" i="15"/>
  <c r="J116" i="15"/>
  <c r="J117" i="15"/>
  <c r="J118" i="15"/>
  <c r="J119" i="15"/>
  <c r="J120" i="15"/>
  <c r="J121" i="15"/>
  <c r="J122" i="15"/>
  <c r="J123" i="15"/>
  <c r="J124" i="15"/>
  <c r="J125" i="15"/>
  <c r="J126" i="15"/>
  <c r="J127" i="15"/>
  <c r="J128" i="15"/>
  <c r="J129" i="15"/>
  <c r="J130" i="15"/>
  <c r="J131" i="15"/>
  <c r="J132" i="15"/>
  <c r="J133" i="15"/>
  <c r="J134" i="15"/>
  <c r="J135" i="15"/>
  <c r="J136" i="15"/>
  <c r="J137" i="15"/>
  <c r="J138" i="15"/>
  <c r="J139" i="15"/>
  <c r="J140" i="15"/>
  <c r="J141" i="15"/>
  <c r="J142" i="15"/>
  <c r="J143" i="15"/>
  <c r="J144" i="15"/>
  <c r="J145" i="15"/>
  <c r="J146" i="15"/>
  <c r="J147" i="15"/>
  <c r="J148" i="15"/>
  <c r="J149" i="15"/>
  <c r="J150" i="15"/>
  <c r="J151" i="15"/>
  <c r="J152" i="15"/>
  <c r="J153" i="15"/>
  <c r="J154" i="15"/>
  <c r="J155" i="15"/>
  <c r="J156" i="15"/>
  <c r="J157" i="15"/>
  <c r="J158" i="15"/>
  <c r="J159" i="15"/>
  <c r="J160" i="15"/>
  <c r="J161" i="15"/>
  <c r="J162" i="15"/>
  <c r="J163" i="15"/>
  <c r="J164" i="15"/>
  <c r="J165" i="15"/>
  <c r="J166" i="15"/>
  <c r="J167" i="15"/>
  <c r="J168" i="15"/>
  <c r="J169" i="15"/>
  <c r="J170" i="15"/>
  <c r="J171" i="15"/>
  <c r="J172" i="15"/>
  <c r="J173" i="15"/>
  <c r="J174" i="15"/>
  <c r="J175" i="15"/>
  <c r="J176" i="15"/>
  <c r="J177" i="15"/>
  <c r="J178" i="15"/>
  <c r="J179" i="15"/>
  <c r="J180" i="15"/>
  <c r="J181" i="15"/>
  <c r="J182" i="15"/>
  <c r="J183" i="15"/>
  <c r="J184" i="15"/>
  <c r="J185" i="15"/>
  <c r="J186" i="15"/>
  <c r="J187" i="15"/>
  <c r="J188" i="15"/>
  <c r="J189" i="15"/>
  <c r="J190" i="15"/>
  <c r="J191" i="15"/>
  <c r="J192" i="15"/>
  <c r="J193" i="15"/>
  <c r="J194" i="15"/>
  <c r="J195" i="15"/>
  <c r="J196" i="15"/>
  <c r="J197" i="15"/>
  <c r="J198" i="15"/>
  <c r="J199" i="15"/>
  <c r="J200" i="15"/>
  <c r="J201" i="15"/>
  <c r="J202" i="15"/>
  <c r="J203" i="15"/>
  <c r="J204" i="15"/>
  <c r="J205" i="15"/>
  <c r="J206" i="15"/>
  <c r="J207" i="15"/>
  <c r="J208" i="15"/>
  <c r="J209" i="15"/>
  <c r="J210" i="15"/>
  <c r="J211" i="15"/>
  <c r="J212" i="15"/>
  <c r="J213" i="15"/>
  <c r="J214" i="15"/>
  <c r="J215" i="15"/>
  <c r="J216" i="15"/>
  <c r="J217" i="15"/>
  <c r="J218" i="15"/>
  <c r="J219" i="15"/>
  <c r="J220" i="15"/>
  <c r="J221" i="15"/>
  <c r="J222" i="15"/>
  <c r="J223" i="15"/>
  <c r="J224" i="15"/>
  <c r="J225" i="15"/>
  <c r="J226" i="15"/>
  <c r="J227" i="15"/>
  <c r="J228" i="15"/>
  <c r="J229" i="15"/>
  <c r="J230" i="15"/>
  <c r="J231" i="15"/>
  <c r="J232" i="15"/>
  <c r="J233" i="15"/>
  <c r="J234" i="15"/>
  <c r="J235" i="15"/>
  <c r="J236" i="15"/>
  <c r="J237" i="15"/>
  <c r="J238" i="15"/>
  <c r="J239" i="15"/>
  <c r="J240" i="15"/>
  <c r="J241" i="15"/>
  <c r="J242" i="15"/>
  <c r="J243" i="15"/>
  <c r="J8" i="1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D71" i="5" l="1"/>
  <c r="E72" i="5" s="1"/>
  <c r="F73" i="5" s="1"/>
  <c r="D102" i="5"/>
  <c r="E103" i="5" s="1"/>
  <c r="F104" i="5" s="1"/>
  <c r="D118" i="5"/>
  <c r="E119" i="5" s="1"/>
  <c r="F120" i="5" s="1"/>
  <c r="D123" i="5"/>
  <c r="E124" i="5" s="1"/>
  <c r="F125" i="5" s="1"/>
  <c r="D139" i="5"/>
  <c r="E140" i="5" s="1"/>
  <c r="F141" i="5" s="1"/>
  <c r="D155" i="5"/>
  <c r="E156" i="5" s="1"/>
  <c r="F157" i="5" s="1"/>
  <c r="D171" i="5"/>
  <c r="E172" i="5" s="1"/>
  <c r="F173" i="5" s="1"/>
  <c r="D187" i="5"/>
  <c r="E188" i="5" s="1"/>
  <c r="F189" i="5" s="1"/>
  <c r="D203" i="5"/>
  <c r="E204" i="5" s="1"/>
  <c r="F205" i="5" s="1"/>
  <c r="D219" i="5"/>
  <c r="E220" i="5" s="1"/>
  <c r="F221" i="5" s="1"/>
  <c r="D235" i="5"/>
  <c r="E236" i="5" s="1"/>
  <c r="F237" i="5" s="1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D112" i="5" s="1"/>
  <c r="E113" i="5" s="1"/>
  <c r="F114" i="5" s="1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5" i="5"/>
  <c r="I245" i="4"/>
  <c r="J245" i="4"/>
  <c r="K245" i="4"/>
  <c r="L245" i="4"/>
  <c r="M245" i="4"/>
  <c r="N245" i="4"/>
  <c r="O245" i="4"/>
  <c r="P245" i="4"/>
  <c r="Q245" i="4"/>
  <c r="R245" i="4"/>
  <c r="S245" i="4"/>
  <c r="H245" i="4"/>
  <c r="S243" i="4"/>
  <c r="P241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16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13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10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2" i="4"/>
  <c r="P243" i="4"/>
  <c r="P7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16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13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10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7" i="4"/>
  <c r="K44" i="4"/>
  <c r="K48" i="4"/>
  <c r="K76" i="4"/>
  <c r="K80" i="4"/>
  <c r="K108" i="4"/>
  <c r="K112" i="4"/>
  <c r="K140" i="4"/>
  <c r="K144" i="4"/>
  <c r="K172" i="4"/>
  <c r="K176" i="4"/>
  <c r="K204" i="4"/>
  <c r="K208" i="4"/>
  <c r="K236" i="4"/>
  <c r="K240" i="4"/>
  <c r="J41" i="4"/>
  <c r="J73" i="4"/>
  <c r="J105" i="4"/>
  <c r="J121" i="4"/>
  <c r="J131" i="4"/>
  <c r="J139" i="4"/>
  <c r="J147" i="4"/>
  <c r="J155" i="4"/>
  <c r="J163" i="4"/>
  <c r="J171" i="4"/>
  <c r="J179" i="4"/>
  <c r="J187" i="4"/>
  <c r="J195" i="4"/>
  <c r="J203" i="4"/>
  <c r="J211" i="4"/>
  <c r="J219" i="4"/>
  <c r="J227" i="4"/>
  <c r="J235" i="4"/>
  <c r="J243" i="4"/>
  <c r="I17" i="4"/>
  <c r="I25" i="4"/>
  <c r="I33" i="4"/>
  <c r="I41" i="4"/>
  <c r="I49" i="4"/>
  <c r="I57" i="4"/>
  <c r="I65" i="4"/>
  <c r="I73" i="4"/>
  <c r="I81" i="4"/>
  <c r="I89" i="4"/>
  <c r="I97" i="4"/>
  <c r="I105" i="4"/>
  <c r="I113" i="4"/>
  <c r="I121" i="4"/>
  <c r="I128" i="4"/>
  <c r="I133" i="4"/>
  <c r="H10" i="4"/>
  <c r="H14" i="4"/>
  <c r="H18" i="4"/>
  <c r="H22" i="4"/>
  <c r="H26" i="4"/>
  <c r="H30" i="4"/>
  <c r="H34" i="4"/>
  <c r="H38" i="4"/>
  <c r="H42" i="4"/>
  <c r="H46" i="4"/>
  <c r="H50" i="4"/>
  <c r="H54" i="4"/>
  <c r="H58" i="4"/>
  <c r="H62" i="4"/>
  <c r="H66" i="4"/>
  <c r="H70" i="4"/>
  <c r="H74" i="4"/>
  <c r="H78" i="4"/>
  <c r="H82" i="4"/>
  <c r="H86" i="4"/>
  <c r="H90" i="4"/>
  <c r="H94" i="4"/>
  <c r="H98" i="4"/>
  <c r="H102" i="4"/>
  <c r="H106" i="4"/>
  <c r="H110" i="4"/>
  <c r="H114" i="4"/>
  <c r="H118" i="4"/>
  <c r="H122" i="4"/>
  <c r="H126" i="4"/>
  <c r="H130" i="4"/>
  <c r="H134" i="4"/>
  <c r="H138" i="4"/>
  <c r="H142" i="4"/>
  <c r="H146" i="4"/>
  <c r="H150" i="4"/>
  <c r="H154" i="4"/>
  <c r="H158" i="4"/>
  <c r="H162" i="4"/>
  <c r="H166" i="4"/>
  <c r="H170" i="4"/>
  <c r="H174" i="4"/>
  <c r="H178" i="4"/>
  <c r="H182" i="4"/>
  <c r="H186" i="4"/>
  <c r="H190" i="4"/>
  <c r="H194" i="4"/>
  <c r="H198" i="4"/>
  <c r="H202" i="4"/>
  <c r="H206" i="4"/>
  <c r="H210" i="4"/>
  <c r="H214" i="4"/>
  <c r="H218" i="4"/>
  <c r="H222" i="4"/>
  <c r="H226" i="4"/>
  <c r="H230" i="4"/>
  <c r="H234" i="4"/>
  <c r="H238" i="4"/>
  <c r="H242" i="4"/>
  <c r="G17" i="4"/>
  <c r="K17" i="4" s="1"/>
  <c r="G18" i="4"/>
  <c r="K18" i="4" s="1"/>
  <c r="G19" i="4"/>
  <c r="K19" i="4" s="1"/>
  <c r="G20" i="4"/>
  <c r="K20" i="4" s="1"/>
  <c r="G21" i="4"/>
  <c r="K21" i="4" s="1"/>
  <c r="G22" i="4"/>
  <c r="K22" i="4" s="1"/>
  <c r="G23" i="4"/>
  <c r="K23" i="4" s="1"/>
  <c r="G24" i="4"/>
  <c r="K24" i="4" s="1"/>
  <c r="G25" i="4"/>
  <c r="K25" i="4" s="1"/>
  <c r="G26" i="4"/>
  <c r="K26" i="4" s="1"/>
  <c r="G27" i="4"/>
  <c r="K27" i="4" s="1"/>
  <c r="G28" i="4"/>
  <c r="K28" i="4" s="1"/>
  <c r="G29" i="4"/>
  <c r="K29" i="4" s="1"/>
  <c r="G30" i="4"/>
  <c r="K30" i="4" s="1"/>
  <c r="G31" i="4"/>
  <c r="K31" i="4" s="1"/>
  <c r="G32" i="4"/>
  <c r="K32" i="4" s="1"/>
  <c r="G33" i="4"/>
  <c r="K33" i="4" s="1"/>
  <c r="G34" i="4"/>
  <c r="K34" i="4" s="1"/>
  <c r="G35" i="4"/>
  <c r="K35" i="4" s="1"/>
  <c r="G36" i="4"/>
  <c r="K36" i="4" s="1"/>
  <c r="G37" i="4"/>
  <c r="K37" i="4" s="1"/>
  <c r="G38" i="4"/>
  <c r="K38" i="4" s="1"/>
  <c r="G39" i="4"/>
  <c r="K39" i="4" s="1"/>
  <c r="G40" i="4"/>
  <c r="K40" i="4" s="1"/>
  <c r="G41" i="4"/>
  <c r="K41" i="4" s="1"/>
  <c r="G42" i="4"/>
  <c r="K42" i="4" s="1"/>
  <c r="G43" i="4"/>
  <c r="K43" i="4" s="1"/>
  <c r="G44" i="4"/>
  <c r="G45" i="4"/>
  <c r="K45" i="4" s="1"/>
  <c r="G46" i="4"/>
  <c r="K46" i="4" s="1"/>
  <c r="G47" i="4"/>
  <c r="K47" i="4" s="1"/>
  <c r="G48" i="4"/>
  <c r="G49" i="4"/>
  <c r="K49" i="4" s="1"/>
  <c r="G50" i="4"/>
  <c r="K50" i="4" s="1"/>
  <c r="G51" i="4"/>
  <c r="K51" i="4" s="1"/>
  <c r="G52" i="4"/>
  <c r="K52" i="4" s="1"/>
  <c r="G53" i="4"/>
  <c r="K53" i="4" s="1"/>
  <c r="G54" i="4"/>
  <c r="K54" i="4" s="1"/>
  <c r="G55" i="4"/>
  <c r="K55" i="4" s="1"/>
  <c r="G56" i="4"/>
  <c r="K56" i="4" s="1"/>
  <c r="G57" i="4"/>
  <c r="K57" i="4" s="1"/>
  <c r="G58" i="4"/>
  <c r="K58" i="4" s="1"/>
  <c r="G59" i="4"/>
  <c r="K59" i="4" s="1"/>
  <c r="G60" i="4"/>
  <c r="K60" i="4" s="1"/>
  <c r="G61" i="4"/>
  <c r="K61" i="4" s="1"/>
  <c r="G62" i="4"/>
  <c r="K62" i="4" s="1"/>
  <c r="G63" i="4"/>
  <c r="K63" i="4" s="1"/>
  <c r="G64" i="4"/>
  <c r="K64" i="4" s="1"/>
  <c r="G65" i="4"/>
  <c r="K65" i="4" s="1"/>
  <c r="G66" i="4"/>
  <c r="K66" i="4" s="1"/>
  <c r="G67" i="4"/>
  <c r="K67" i="4" s="1"/>
  <c r="G68" i="4"/>
  <c r="K68" i="4" s="1"/>
  <c r="G69" i="4"/>
  <c r="K69" i="4" s="1"/>
  <c r="G70" i="4"/>
  <c r="K70" i="4" s="1"/>
  <c r="G71" i="4"/>
  <c r="K71" i="4" s="1"/>
  <c r="G72" i="4"/>
  <c r="K72" i="4" s="1"/>
  <c r="G73" i="4"/>
  <c r="K73" i="4" s="1"/>
  <c r="G74" i="4"/>
  <c r="K74" i="4" s="1"/>
  <c r="G75" i="4"/>
  <c r="K75" i="4" s="1"/>
  <c r="G76" i="4"/>
  <c r="G77" i="4"/>
  <c r="K77" i="4" s="1"/>
  <c r="G78" i="4"/>
  <c r="K78" i="4" s="1"/>
  <c r="G79" i="4"/>
  <c r="K79" i="4" s="1"/>
  <c r="G80" i="4"/>
  <c r="G81" i="4"/>
  <c r="K81" i="4" s="1"/>
  <c r="G82" i="4"/>
  <c r="K82" i="4" s="1"/>
  <c r="G83" i="4"/>
  <c r="K83" i="4" s="1"/>
  <c r="G84" i="4"/>
  <c r="K84" i="4" s="1"/>
  <c r="G85" i="4"/>
  <c r="K85" i="4" s="1"/>
  <c r="G86" i="4"/>
  <c r="K86" i="4" s="1"/>
  <c r="G87" i="4"/>
  <c r="K87" i="4" s="1"/>
  <c r="G88" i="4"/>
  <c r="K88" i="4" s="1"/>
  <c r="G89" i="4"/>
  <c r="K89" i="4" s="1"/>
  <c r="G90" i="4"/>
  <c r="K90" i="4" s="1"/>
  <c r="G91" i="4"/>
  <c r="K91" i="4" s="1"/>
  <c r="G92" i="4"/>
  <c r="K92" i="4" s="1"/>
  <c r="G93" i="4"/>
  <c r="K93" i="4" s="1"/>
  <c r="G94" i="4"/>
  <c r="K94" i="4" s="1"/>
  <c r="G95" i="4"/>
  <c r="K95" i="4" s="1"/>
  <c r="G96" i="4"/>
  <c r="K96" i="4" s="1"/>
  <c r="G97" i="4"/>
  <c r="K97" i="4" s="1"/>
  <c r="G98" i="4"/>
  <c r="K98" i="4" s="1"/>
  <c r="G99" i="4"/>
  <c r="K99" i="4" s="1"/>
  <c r="G100" i="4"/>
  <c r="K100" i="4" s="1"/>
  <c r="G101" i="4"/>
  <c r="K101" i="4" s="1"/>
  <c r="G102" i="4"/>
  <c r="K102" i="4" s="1"/>
  <c r="G103" i="4"/>
  <c r="K103" i="4" s="1"/>
  <c r="G104" i="4"/>
  <c r="K104" i="4" s="1"/>
  <c r="G105" i="4"/>
  <c r="K105" i="4" s="1"/>
  <c r="G106" i="4"/>
  <c r="K106" i="4" s="1"/>
  <c r="G107" i="4"/>
  <c r="K107" i="4" s="1"/>
  <c r="G108" i="4"/>
  <c r="G109" i="4"/>
  <c r="K109" i="4" s="1"/>
  <c r="G110" i="4"/>
  <c r="K110" i="4" s="1"/>
  <c r="G111" i="4"/>
  <c r="K111" i="4" s="1"/>
  <c r="G112" i="4"/>
  <c r="G113" i="4"/>
  <c r="K113" i="4" s="1"/>
  <c r="G114" i="4"/>
  <c r="K114" i="4" s="1"/>
  <c r="G115" i="4"/>
  <c r="K115" i="4" s="1"/>
  <c r="G116" i="4"/>
  <c r="K116" i="4" s="1"/>
  <c r="G117" i="4"/>
  <c r="K117" i="4" s="1"/>
  <c r="G118" i="4"/>
  <c r="K118" i="4" s="1"/>
  <c r="G119" i="4"/>
  <c r="K119" i="4" s="1"/>
  <c r="G120" i="4"/>
  <c r="K120" i="4" s="1"/>
  <c r="G121" i="4"/>
  <c r="K121" i="4" s="1"/>
  <c r="G122" i="4"/>
  <c r="K122" i="4" s="1"/>
  <c r="G123" i="4"/>
  <c r="K123" i="4" s="1"/>
  <c r="G124" i="4"/>
  <c r="K124" i="4" s="1"/>
  <c r="G125" i="4"/>
  <c r="K125" i="4" s="1"/>
  <c r="G126" i="4"/>
  <c r="K126" i="4" s="1"/>
  <c r="G127" i="4"/>
  <c r="K127" i="4" s="1"/>
  <c r="G128" i="4"/>
  <c r="K128" i="4" s="1"/>
  <c r="G129" i="4"/>
  <c r="K129" i="4" s="1"/>
  <c r="G130" i="4"/>
  <c r="K130" i="4" s="1"/>
  <c r="G131" i="4"/>
  <c r="K131" i="4" s="1"/>
  <c r="G132" i="4"/>
  <c r="K132" i="4" s="1"/>
  <c r="G133" i="4"/>
  <c r="K133" i="4" s="1"/>
  <c r="G134" i="4"/>
  <c r="K134" i="4" s="1"/>
  <c r="G135" i="4"/>
  <c r="K135" i="4" s="1"/>
  <c r="G136" i="4"/>
  <c r="K136" i="4" s="1"/>
  <c r="G137" i="4"/>
  <c r="K137" i="4" s="1"/>
  <c r="G138" i="4"/>
  <c r="K138" i="4" s="1"/>
  <c r="G139" i="4"/>
  <c r="K139" i="4" s="1"/>
  <c r="G140" i="4"/>
  <c r="G141" i="4"/>
  <c r="K141" i="4" s="1"/>
  <c r="G142" i="4"/>
  <c r="K142" i="4" s="1"/>
  <c r="G143" i="4"/>
  <c r="K143" i="4" s="1"/>
  <c r="G144" i="4"/>
  <c r="G145" i="4"/>
  <c r="K145" i="4" s="1"/>
  <c r="G146" i="4"/>
  <c r="K146" i="4" s="1"/>
  <c r="G147" i="4"/>
  <c r="K147" i="4" s="1"/>
  <c r="G148" i="4"/>
  <c r="K148" i="4" s="1"/>
  <c r="G149" i="4"/>
  <c r="K149" i="4" s="1"/>
  <c r="G150" i="4"/>
  <c r="K150" i="4" s="1"/>
  <c r="G151" i="4"/>
  <c r="K151" i="4" s="1"/>
  <c r="G152" i="4"/>
  <c r="K152" i="4" s="1"/>
  <c r="G153" i="4"/>
  <c r="K153" i="4" s="1"/>
  <c r="G154" i="4"/>
  <c r="K154" i="4" s="1"/>
  <c r="G155" i="4"/>
  <c r="K155" i="4" s="1"/>
  <c r="G156" i="4"/>
  <c r="K156" i="4" s="1"/>
  <c r="G157" i="4"/>
  <c r="K157" i="4" s="1"/>
  <c r="G158" i="4"/>
  <c r="K158" i="4" s="1"/>
  <c r="G159" i="4"/>
  <c r="K159" i="4" s="1"/>
  <c r="G160" i="4"/>
  <c r="K160" i="4" s="1"/>
  <c r="G161" i="4"/>
  <c r="K161" i="4" s="1"/>
  <c r="G162" i="4"/>
  <c r="K162" i="4" s="1"/>
  <c r="G163" i="4"/>
  <c r="K163" i="4" s="1"/>
  <c r="G164" i="4"/>
  <c r="K164" i="4" s="1"/>
  <c r="G165" i="4"/>
  <c r="K165" i="4" s="1"/>
  <c r="G166" i="4"/>
  <c r="K166" i="4" s="1"/>
  <c r="G167" i="4"/>
  <c r="K167" i="4" s="1"/>
  <c r="G168" i="4"/>
  <c r="K168" i="4" s="1"/>
  <c r="G169" i="4"/>
  <c r="K169" i="4" s="1"/>
  <c r="G170" i="4"/>
  <c r="K170" i="4" s="1"/>
  <c r="G171" i="4"/>
  <c r="K171" i="4" s="1"/>
  <c r="G172" i="4"/>
  <c r="G173" i="4"/>
  <c r="K173" i="4" s="1"/>
  <c r="G174" i="4"/>
  <c r="K174" i="4" s="1"/>
  <c r="G175" i="4"/>
  <c r="K175" i="4" s="1"/>
  <c r="G176" i="4"/>
  <c r="G177" i="4"/>
  <c r="K177" i="4" s="1"/>
  <c r="G178" i="4"/>
  <c r="K178" i="4" s="1"/>
  <c r="G179" i="4"/>
  <c r="K179" i="4" s="1"/>
  <c r="G180" i="4"/>
  <c r="K180" i="4" s="1"/>
  <c r="G181" i="4"/>
  <c r="K181" i="4" s="1"/>
  <c r="G182" i="4"/>
  <c r="K182" i="4" s="1"/>
  <c r="G183" i="4"/>
  <c r="K183" i="4" s="1"/>
  <c r="G184" i="4"/>
  <c r="K184" i="4" s="1"/>
  <c r="G185" i="4"/>
  <c r="K185" i="4" s="1"/>
  <c r="G186" i="4"/>
  <c r="K186" i="4" s="1"/>
  <c r="G187" i="4"/>
  <c r="K187" i="4" s="1"/>
  <c r="G188" i="4"/>
  <c r="K188" i="4" s="1"/>
  <c r="G189" i="4"/>
  <c r="K189" i="4" s="1"/>
  <c r="G190" i="4"/>
  <c r="K190" i="4" s="1"/>
  <c r="G191" i="4"/>
  <c r="K191" i="4" s="1"/>
  <c r="G192" i="4"/>
  <c r="K192" i="4" s="1"/>
  <c r="G193" i="4"/>
  <c r="K193" i="4" s="1"/>
  <c r="G194" i="4"/>
  <c r="K194" i="4" s="1"/>
  <c r="G195" i="4"/>
  <c r="K195" i="4" s="1"/>
  <c r="G196" i="4"/>
  <c r="K196" i="4" s="1"/>
  <c r="G197" i="4"/>
  <c r="K197" i="4" s="1"/>
  <c r="G198" i="4"/>
  <c r="K198" i="4" s="1"/>
  <c r="G199" i="4"/>
  <c r="K199" i="4" s="1"/>
  <c r="G200" i="4"/>
  <c r="K200" i="4" s="1"/>
  <c r="G201" i="4"/>
  <c r="K201" i="4" s="1"/>
  <c r="G202" i="4"/>
  <c r="K202" i="4" s="1"/>
  <c r="G203" i="4"/>
  <c r="K203" i="4" s="1"/>
  <c r="G204" i="4"/>
  <c r="G205" i="4"/>
  <c r="K205" i="4" s="1"/>
  <c r="G206" i="4"/>
  <c r="K206" i="4" s="1"/>
  <c r="G207" i="4"/>
  <c r="K207" i="4" s="1"/>
  <c r="G208" i="4"/>
  <c r="G209" i="4"/>
  <c r="K209" i="4" s="1"/>
  <c r="G210" i="4"/>
  <c r="K210" i="4" s="1"/>
  <c r="G211" i="4"/>
  <c r="K211" i="4" s="1"/>
  <c r="G212" i="4"/>
  <c r="K212" i="4" s="1"/>
  <c r="G213" i="4"/>
  <c r="K213" i="4" s="1"/>
  <c r="G214" i="4"/>
  <c r="K214" i="4" s="1"/>
  <c r="G215" i="4"/>
  <c r="K215" i="4" s="1"/>
  <c r="G216" i="4"/>
  <c r="K216" i="4" s="1"/>
  <c r="G217" i="4"/>
  <c r="K217" i="4" s="1"/>
  <c r="G218" i="4"/>
  <c r="K218" i="4" s="1"/>
  <c r="G219" i="4"/>
  <c r="K219" i="4" s="1"/>
  <c r="G220" i="4"/>
  <c r="K220" i="4" s="1"/>
  <c r="G221" i="4"/>
  <c r="K221" i="4" s="1"/>
  <c r="G222" i="4"/>
  <c r="K222" i="4" s="1"/>
  <c r="G223" i="4"/>
  <c r="K223" i="4" s="1"/>
  <c r="G224" i="4"/>
  <c r="K224" i="4" s="1"/>
  <c r="G225" i="4"/>
  <c r="K225" i="4" s="1"/>
  <c r="G226" i="4"/>
  <c r="K226" i="4" s="1"/>
  <c r="G227" i="4"/>
  <c r="K227" i="4" s="1"/>
  <c r="G228" i="4"/>
  <c r="K228" i="4" s="1"/>
  <c r="G229" i="4"/>
  <c r="K229" i="4" s="1"/>
  <c r="G230" i="4"/>
  <c r="K230" i="4" s="1"/>
  <c r="G231" i="4"/>
  <c r="K231" i="4" s="1"/>
  <c r="G232" i="4"/>
  <c r="K232" i="4" s="1"/>
  <c r="G233" i="4"/>
  <c r="K233" i="4" s="1"/>
  <c r="G234" i="4"/>
  <c r="K234" i="4" s="1"/>
  <c r="G235" i="4"/>
  <c r="K235" i="4" s="1"/>
  <c r="G236" i="4"/>
  <c r="G237" i="4"/>
  <c r="K237" i="4" s="1"/>
  <c r="G238" i="4"/>
  <c r="K238" i="4" s="1"/>
  <c r="G239" i="4"/>
  <c r="K239" i="4" s="1"/>
  <c r="G240" i="4"/>
  <c r="G241" i="4"/>
  <c r="K241" i="4" s="1"/>
  <c r="G242" i="4"/>
  <c r="K242" i="4" s="1"/>
  <c r="G243" i="4"/>
  <c r="K243" i="4" s="1"/>
  <c r="F14" i="4"/>
  <c r="J14" i="4" s="1"/>
  <c r="F15" i="4"/>
  <c r="J15" i="4" s="1"/>
  <c r="F16" i="4"/>
  <c r="J16" i="4" s="1"/>
  <c r="F17" i="4"/>
  <c r="J17" i="4" s="1"/>
  <c r="F18" i="4"/>
  <c r="J18" i="4" s="1"/>
  <c r="F19" i="4"/>
  <c r="J19" i="4" s="1"/>
  <c r="F20" i="4"/>
  <c r="J20" i="4" s="1"/>
  <c r="F21" i="4"/>
  <c r="J21" i="4" s="1"/>
  <c r="F22" i="4"/>
  <c r="J22" i="4" s="1"/>
  <c r="F23" i="4"/>
  <c r="J23" i="4" s="1"/>
  <c r="F24" i="4"/>
  <c r="J24" i="4" s="1"/>
  <c r="F25" i="4"/>
  <c r="J25" i="4" s="1"/>
  <c r="F26" i="4"/>
  <c r="J26" i="4" s="1"/>
  <c r="F27" i="4"/>
  <c r="J27" i="4" s="1"/>
  <c r="F28" i="4"/>
  <c r="J28" i="4" s="1"/>
  <c r="F29" i="4"/>
  <c r="J29" i="4" s="1"/>
  <c r="F30" i="4"/>
  <c r="J30" i="4" s="1"/>
  <c r="F31" i="4"/>
  <c r="J31" i="4" s="1"/>
  <c r="F32" i="4"/>
  <c r="J32" i="4" s="1"/>
  <c r="F33" i="4"/>
  <c r="J33" i="4" s="1"/>
  <c r="F34" i="4"/>
  <c r="J34" i="4" s="1"/>
  <c r="F35" i="4"/>
  <c r="J35" i="4" s="1"/>
  <c r="F36" i="4"/>
  <c r="J36" i="4" s="1"/>
  <c r="F37" i="4"/>
  <c r="J37" i="4" s="1"/>
  <c r="F38" i="4"/>
  <c r="J38" i="4" s="1"/>
  <c r="F39" i="4"/>
  <c r="J39" i="4" s="1"/>
  <c r="F40" i="4"/>
  <c r="J40" i="4" s="1"/>
  <c r="F41" i="4"/>
  <c r="F42" i="4"/>
  <c r="J42" i="4" s="1"/>
  <c r="F43" i="4"/>
  <c r="J43" i="4" s="1"/>
  <c r="F44" i="4"/>
  <c r="J44" i="4" s="1"/>
  <c r="F45" i="4"/>
  <c r="J45" i="4" s="1"/>
  <c r="F46" i="4"/>
  <c r="J46" i="4" s="1"/>
  <c r="F47" i="4"/>
  <c r="J47" i="4" s="1"/>
  <c r="F48" i="4"/>
  <c r="J48" i="4" s="1"/>
  <c r="F49" i="4"/>
  <c r="J49" i="4" s="1"/>
  <c r="F50" i="4"/>
  <c r="J50" i="4" s="1"/>
  <c r="F51" i="4"/>
  <c r="J51" i="4" s="1"/>
  <c r="F52" i="4"/>
  <c r="J52" i="4" s="1"/>
  <c r="F53" i="4"/>
  <c r="J53" i="4" s="1"/>
  <c r="F54" i="4"/>
  <c r="J54" i="4" s="1"/>
  <c r="F55" i="4"/>
  <c r="J55" i="4" s="1"/>
  <c r="F56" i="4"/>
  <c r="J56" i="4" s="1"/>
  <c r="F57" i="4"/>
  <c r="J57" i="4" s="1"/>
  <c r="F58" i="4"/>
  <c r="J58" i="4" s="1"/>
  <c r="F59" i="4"/>
  <c r="J59" i="4" s="1"/>
  <c r="F60" i="4"/>
  <c r="J60" i="4" s="1"/>
  <c r="F61" i="4"/>
  <c r="J61" i="4" s="1"/>
  <c r="F62" i="4"/>
  <c r="J62" i="4" s="1"/>
  <c r="F63" i="4"/>
  <c r="J63" i="4" s="1"/>
  <c r="F64" i="4"/>
  <c r="J64" i="4" s="1"/>
  <c r="F65" i="4"/>
  <c r="J65" i="4" s="1"/>
  <c r="F66" i="4"/>
  <c r="J66" i="4" s="1"/>
  <c r="F67" i="4"/>
  <c r="J67" i="4" s="1"/>
  <c r="F68" i="4"/>
  <c r="J68" i="4" s="1"/>
  <c r="F69" i="4"/>
  <c r="J69" i="4" s="1"/>
  <c r="F70" i="4"/>
  <c r="J70" i="4" s="1"/>
  <c r="F71" i="4"/>
  <c r="J71" i="4" s="1"/>
  <c r="F72" i="4"/>
  <c r="J72" i="4" s="1"/>
  <c r="F73" i="4"/>
  <c r="F74" i="4"/>
  <c r="J74" i="4" s="1"/>
  <c r="F75" i="4"/>
  <c r="J75" i="4" s="1"/>
  <c r="F76" i="4"/>
  <c r="J76" i="4" s="1"/>
  <c r="F77" i="4"/>
  <c r="J77" i="4" s="1"/>
  <c r="F78" i="4"/>
  <c r="J78" i="4" s="1"/>
  <c r="F79" i="4"/>
  <c r="J79" i="4" s="1"/>
  <c r="F80" i="4"/>
  <c r="J80" i="4" s="1"/>
  <c r="F81" i="4"/>
  <c r="J81" i="4" s="1"/>
  <c r="F82" i="4"/>
  <c r="J82" i="4" s="1"/>
  <c r="F83" i="4"/>
  <c r="J83" i="4" s="1"/>
  <c r="F84" i="4"/>
  <c r="J84" i="4" s="1"/>
  <c r="F85" i="4"/>
  <c r="J85" i="4" s="1"/>
  <c r="F86" i="4"/>
  <c r="J86" i="4" s="1"/>
  <c r="F87" i="4"/>
  <c r="J87" i="4" s="1"/>
  <c r="F88" i="4"/>
  <c r="J88" i="4" s="1"/>
  <c r="F89" i="4"/>
  <c r="J89" i="4" s="1"/>
  <c r="F90" i="4"/>
  <c r="J90" i="4" s="1"/>
  <c r="F91" i="4"/>
  <c r="J91" i="4" s="1"/>
  <c r="F92" i="4"/>
  <c r="J92" i="4" s="1"/>
  <c r="F93" i="4"/>
  <c r="J93" i="4" s="1"/>
  <c r="F94" i="4"/>
  <c r="J94" i="4" s="1"/>
  <c r="F95" i="4"/>
  <c r="J95" i="4" s="1"/>
  <c r="F96" i="4"/>
  <c r="J96" i="4" s="1"/>
  <c r="F97" i="4"/>
  <c r="J97" i="4" s="1"/>
  <c r="F98" i="4"/>
  <c r="J98" i="4" s="1"/>
  <c r="F99" i="4"/>
  <c r="J99" i="4" s="1"/>
  <c r="F100" i="4"/>
  <c r="J100" i="4" s="1"/>
  <c r="F101" i="4"/>
  <c r="J101" i="4" s="1"/>
  <c r="F102" i="4"/>
  <c r="J102" i="4" s="1"/>
  <c r="F103" i="4"/>
  <c r="J103" i="4" s="1"/>
  <c r="F104" i="4"/>
  <c r="J104" i="4" s="1"/>
  <c r="F105" i="4"/>
  <c r="F106" i="4"/>
  <c r="J106" i="4" s="1"/>
  <c r="F107" i="4"/>
  <c r="J107" i="4" s="1"/>
  <c r="F108" i="4"/>
  <c r="J108" i="4" s="1"/>
  <c r="F109" i="4"/>
  <c r="J109" i="4" s="1"/>
  <c r="F110" i="4"/>
  <c r="J110" i="4" s="1"/>
  <c r="F111" i="4"/>
  <c r="J111" i="4" s="1"/>
  <c r="F112" i="4"/>
  <c r="J112" i="4" s="1"/>
  <c r="F113" i="4"/>
  <c r="J113" i="4" s="1"/>
  <c r="F114" i="4"/>
  <c r="J114" i="4" s="1"/>
  <c r="F115" i="4"/>
  <c r="J115" i="4" s="1"/>
  <c r="F116" i="4"/>
  <c r="J116" i="4" s="1"/>
  <c r="F117" i="4"/>
  <c r="J117" i="4" s="1"/>
  <c r="F118" i="4"/>
  <c r="J118" i="4" s="1"/>
  <c r="F119" i="4"/>
  <c r="J119" i="4" s="1"/>
  <c r="F120" i="4"/>
  <c r="J120" i="4" s="1"/>
  <c r="F121" i="4"/>
  <c r="F122" i="4"/>
  <c r="J122" i="4" s="1"/>
  <c r="F123" i="4"/>
  <c r="J123" i="4" s="1"/>
  <c r="F124" i="4"/>
  <c r="J124" i="4" s="1"/>
  <c r="F125" i="4"/>
  <c r="J125" i="4" s="1"/>
  <c r="F126" i="4"/>
  <c r="J126" i="4" s="1"/>
  <c r="F127" i="4"/>
  <c r="J127" i="4" s="1"/>
  <c r="F128" i="4"/>
  <c r="J128" i="4" s="1"/>
  <c r="F129" i="4"/>
  <c r="J129" i="4" s="1"/>
  <c r="F130" i="4"/>
  <c r="J130" i="4" s="1"/>
  <c r="F131" i="4"/>
  <c r="F132" i="4"/>
  <c r="J132" i="4" s="1"/>
  <c r="F133" i="4"/>
  <c r="J133" i="4" s="1"/>
  <c r="F134" i="4"/>
  <c r="J134" i="4" s="1"/>
  <c r="F135" i="4"/>
  <c r="J135" i="4" s="1"/>
  <c r="F136" i="4"/>
  <c r="J136" i="4" s="1"/>
  <c r="F137" i="4"/>
  <c r="J137" i="4" s="1"/>
  <c r="F138" i="4"/>
  <c r="J138" i="4" s="1"/>
  <c r="F139" i="4"/>
  <c r="F140" i="4"/>
  <c r="J140" i="4" s="1"/>
  <c r="F141" i="4"/>
  <c r="J141" i="4" s="1"/>
  <c r="F142" i="4"/>
  <c r="J142" i="4" s="1"/>
  <c r="F143" i="4"/>
  <c r="J143" i="4" s="1"/>
  <c r="F144" i="4"/>
  <c r="J144" i="4" s="1"/>
  <c r="F145" i="4"/>
  <c r="J145" i="4" s="1"/>
  <c r="F146" i="4"/>
  <c r="J146" i="4" s="1"/>
  <c r="F147" i="4"/>
  <c r="F148" i="4"/>
  <c r="J148" i="4" s="1"/>
  <c r="F149" i="4"/>
  <c r="J149" i="4" s="1"/>
  <c r="F150" i="4"/>
  <c r="J150" i="4" s="1"/>
  <c r="F151" i="4"/>
  <c r="J151" i="4" s="1"/>
  <c r="F152" i="4"/>
  <c r="J152" i="4" s="1"/>
  <c r="F153" i="4"/>
  <c r="J153" i="4" s="1"/>
  <c r="F154" i="4"/>
  <c r="J154" i="4" s="1"/>
  <c r="F155" i="4"/>
  <c r="F156" i="4"/>
  <c r="J156" i="4" s="1"/>
  <c r="F157" i="4"/>
  <c r="J157" i="4" s="1"/>
  <c r="F158" i="4"/>
  <c r="J158" i="4" s="1"/>
  <c r="F159" i="4"/>
  <c r="J159" i="4" s="1"/>
  <c r="F160" i="4"/>
  <c r="J160" i="4" s="1"/>
  <c r="F161" i="4"/>
  <c r="J161" i="4" s="1"/>
  <c r="F162" i="4"/>
  <c r="J162" i="4" s="1"/>
  <c r="F163" i="4"/>
  <c r="F164" i="4"/>
  <c r="J164" i="4" s="1"/>
  <c r="F165" i="4"/>
  <c r="J165" i="4" s="1"/>
  <c r="F166" i="4"/>
  <c r="J166" i="4" s="1"/>
  <c r="F167" i="4"/>
  <c r="J167" i="4" s="1"/>
  <c r="F168" i="4"/>
  <c r="J168" i="4" s="1"/>
  <c r="F169" i="4"/>
  <c r="J169" i="4" s="1"/>
  <c r="F170" i="4"/>
  <c r="J170" i="4" s="1"/>
  <c r="F171" i="4"/>
  <c r="F172" i="4"/>
  <c r="J172" i="4" s="1"/>
  <c r="F173" i="4"/>
  <c r="J173" i="4" s="1"/>
  <c r="F174" i="4"/>
  <c r="J174" i="4" s="1"/>
  <c r="F175" i="4"/>
  <c r="J175" i="4" s="1"/>
  <c r="F176" i="4"/>
  <c r="J176" i="4" s="1"/>
  <c r="F177" i="4"/>
  <c r="J177" i="4" s="1"/>
  <c r="F178" i="4"/>
  <c r="J178" i="4" s="1"/>
  <c r="F179" i="4"/>
  <c r="F180" i="4"/>
  <c r="J180" i="4" s="1"/>
  <c r="F181" i="4"/>
  <c r="J181" i="4" s="1"/>
  <c r="F182" i="4"/>
  <c r="J182" i="4" s="1"/>
  <c r="F183" i="4"/>
  <c r="J183" i="4" s="1"/>
  <c r="F184" i="4"/>
  <c r="J184" i="4" s="1"/>
  <c r="F185" i="4"/>
  <c r="J185" i="4" s="1"/>
  <c r="F186" i="4"/>
  <c r="J186" i="4" s="1"/>
  <c r="F187" i="4"/>
  <c r="F188" i="4"/>
  <c r="J188" i="4" s="1"/>
  <c r="F189" i="4"/>
  <c r="J189" i="4" s="1"/>
  <c r="F190" i="4"/>
  <c r="J190" i="4" s="1"/>
  <c r="F191" i="4"/>
  <c r="J191" i="4" s="1"/>
  <c r="F192" i="4"/>
  <c r="J192" i="4" s="1"/>
  <c r="F193" i="4"/>
  <c r="J193" i="4" s="1"/>
  <c r="F194" i="4"/>
  <c r="J194" i="4" s="1"/>
  <c r="F195" i="4"/>
  <c r="F196" i="4"/>
  <c r="J196" i="4" s="1"/>
  <c r="F197" i="4"/>
  <c r="J197" i="4" s="1"/>
  <c r="F198" i="4"/>
  <c r="J198" i="4" s="1"/>
  <c r="F199" i="4"/>
  <c r="J199" i="4" s="1"/>
  <c r="F200" i="4"/>
  <c r="J200" i="4" s="1"/>
  <c r="F201" i="4"/>
  <c r="J201" i="4" s="1"/>
  <c r="F202" i="4"/>
  <c r="J202" i="4" s="1"/>
  <c r="F203" i="4"/>
  <c r="F204" i="4"/>
  <c r="J204" i="4" s="1"/>
  <c r="F205" i="4"/>
  <c r="J205" i="4" s="1"/>
  <c r="F206" i="4"/>
  <c r="J206" i="4" s="1"/>
  <c r="F207" i="4"/>
  <c r="J207" i="4" s="1"/>
  <c r="F208" i="4"/>
  <c r="J208" i="4" s="1"/>
  <c r="F209" i="4"/>
  <c r="J209" i="4" s="1"/>
  <c r="F210" i="4"/>
  <c r="J210" i="4" s="1"/>
  <c r="F211" i="4"/>
  <c r="F212" i="4"/>
  <c r="J212" i="4" s="1"/>
  <c r="F213" i="4"/>
  <c r="J213" i="4" s="1"/>
  <c r="F214" i="4"/>
  <c r="J214" i="4" s="1"/>
  <c r="F215" i="4"/>
  <c r="J215" i="4" s="1"/>
  <c r="F216" i="4"/>
  <c r="J216" i="4" s="1"/>
  <c r="F217" i="4"/>
  <c r="J217" i="4" s="1"/>
  <c r="F218" i="4"/>
  <c r="J218" i="4" s="1"/>
  <c r="F219" i="4"/>
  <c r="F220" i="4"/>
  <c r="J220" i="4" s="1"/>
  <c r="F221" i="4"/>
  <c r="J221" i="4" s="1"/>
  <c r="F222" i="4"/>
  <c r="J222" i="4" s="1"/>
  <c r="F223" i="4"/>
  <c r="J223" i="4" s="1"/>
  <c r="F224" i="4"/>
  <c r="J224" i="4" s="1"/>
  <c r="F225" i="4"/>
  <c r="J225" i="4" s="1"/>
  <c r="F226" i="4"/>
  <c r="J226" i="4" s="1"/>
  <c r="F227" i="4"/>
  <c r="F228" i="4"/>
  <c r="J228" i="4" s="1"/>
  <c r="F229" i="4"/>
  <c r="J229" i="4" s="1"/>
  <c r="F230" i="4"/>
  <c r="J230" i="4" s="1"/>
  <c r="F231" i="4"/>
  <c r="J231" i="4" s="1"/>
  <c r="F232" i="4"/>
  <c r="J232" i="4" s="1"/>
  <c r="F233" i="4"/>
  <c r="J233" i="4" s="1"/>
  <c r="F234" i="4"/>
  <c r="J234" i="4" s="1"/>
  <c r="F235" i="4"/>
  <c r="F236" i="4"/>
  <c r="J236" i="4" s="1"/>
  <c r="F237" i="4"/>
  <c r="J237" i="4" s="1"/>
  <c r="F238" i="4"/>
  <c r="J238" i="4" s="1"/>
  <c r="F239" i="4"/>
  <c r="J239" i="4" s="1"/>
  <c r="F240" i="4"/>
  <c r="J240" i="4" s="1"/>
  <c r="F241" i="4"/>
  <c r="J241" i="4" s="1"/>
  <c r="F242" i="4"/>
  <c r="J242" i="4" s="1"/>
  <c r="F243" i="4"/>
  <c r="E11" i="4"/>
  <c r="I11" i="4" s="1"/>
  <c r="E12" i="4"/>
  <c r="I12" i="4" s="1"/>
  <c r="E13" i="4"/>
  <c r="I13" i="4" s="1"/>
  <c r="E14" i="4"/>
  <c r="I14" i="4" s="1"/>
  <c r="E15" i="4"/>
  <c r="I15" i="4" s="1"/>
  <c r="E16" i="4"/>
  <c r="I16" i="4" s="1"/>
  <c r="E17" i="4"/>
  <c r="E18" i="4"/>
  <c r="I18" i="4" s="1"/>
  <c r="E19" i="4"/>
  <c r="I19" i="4" s="1"/>
  <c r="E20" i="4"/>
  <c r="I20" i="4" s="1"/>
  <c r="E21" i="4"/>
  <c r="I21" i="4" s="1"/>
  <c r="E22" i="4"/>
  <c r="I22" i="4" s="1"/>
  <c r="E23" i="4"/>
  <c r="I23" i="4" s="1"/>
  <c r="E24" i="4"/>
  <c r="I24" i="4" s="1"/>
  <c r="E25" i="4"/>
  <c r="E26" i="4"/>
  <c r="I26" i="4" s="1"/>
  <c r="E27" i="4"/>
  <c r="I27" i="4" s="1"/>
  <c r="E28" i="4"/>
  <c r="I28" i="4" s="1"/>
  <c r="E29" i="4"/>
  <c r="I29" i="4" s="1"/>
  <c r="E30" i="4"/>
  <c r="I30" i="4" s="1"/>
  <c r="E31" i="4"/>
  <c r="I31" i="4" s="1"/>
  <c r="E32" i="4"/>
  <c r="I32" i="4" s="1"/>
  <c r="E33" i="4"/>
  <c r="E34" i="4"/>
  <c r="I34" i="4" s="1"/>
  <c r="E35" i="4"/>
  <c r="I35" i="4" s="1"/>
  <c r="E36" i="4"/>
  <c r="I36" i="4" s="1"/>
  <c r="E37" i="4"/>
  <c r="I37" i="4" s="1"/>
  <c r="E38" i="4"/>
  <c r="I38" i="4" s="1"/>
  <c r="E39" i="4"/>
  <c r="I39" i="4" s="1"/>
  <c r="E40" i="4"/>
  <c r="I40" i="4" s="1"/>
  <c r="E41" i="4"/>
  <c r="E42" i="4"/>
  <c r="I42" i="4" s="1"/>
  <c r="E43" i="4"/>
  <c r="I43" i="4" s="1"/>
  <c r="E44" i="4"/>
  <c r="I44" i="4" s="1"/>
  <c r="E45" i="4"/>
  <c r="I45" i="4" s="1"/>
  <c r="E46" i="4"/>
  <c r="I46" i="4" s="1"/>
  <c r="E47" i="4"/>
  <c r="I47" i="4" s="1"/>
  <c r="E48" i="4"/>
  <c r="I48" i="4" s="1"/>
  <c r="E49" i="4"/>
  <c r="E50" i="4"/>
  <c r="I50" i="4" s="1"/>
  <c r="E51" i="4"/>
  <c r="I51" i="4" s="1"/>
  <c r="E52" i="4"/>
  <c r="I52" i="4" s="1"/>
  <c r="E53" i="4"/>
  <c r="I53" i="4" s="1"/>
  <c r="E54" i="4"/>
  <c r="I54" i="4" s="1"/>
  <c r="E55" i="4"/>
  <c r="I55" i="4" s="1"/>
  <c r="E56" i="4"/>
  <c r="I56" i="4" s="1"/>
  <c r="E57" i="4"/>
  <c r="E58" i="4"/>
  <c r="I58" i="4" s="1"/>
  <c r="E59" i="4"/>
  <c r="I59" i="4" s="1"/>
  <c r="E60" i="4"/>
  <c r="I60" i="4" s="1"/>
  <c r="E61" i="4"/>
  <c r="I61" i="4" s="1"/>
  <c r="E62" i="4"/>
  <c r="I62" i="4" s="1"/>
  <c r="E63" i="4"/>
  <c r="I63" i="4" s="1"/>
  <c r="E64" i="4"/>
  <c r="I64" i="4" s="1"/>
  <c r="E65" i="4"/>
  <c r="E66" i="4"/>
  <c r="I66" i="4" s="1"/>
  <c r="E67" i="4"/>
  <c r="I67" i="4" s="1"/>
  <c r="E68" i="4"/>
  <c r="I68" i="4" s="1"/>
  <c r="E69" i="4"/>
  <c r="I69" i="4" s="1"/>
  <c r="E70" i="4"/>
  <c r="I70" i="4" s="1"/>
  <c r="E71" i="4"/>
  <c r="I71" i="4" s="1"/>
  <c r="E72" i="4"/>
  <c r="I72" i="4" s="1"/>
  <c r="E73" i="4"/>
  <c r="E74" i="4"/>
  <c r="I74" i="4" s="1"/>
  <c r="E75" i="4"/>
  <c r="I75" i="4" s="1"/>
  <c r="E76" i="4"/>
  <c r="I76" i="4" s="1"/>
  <c r="E77" i="4"/>
  <c r="I77" i="4" s="1"/>
  <c r="E78" i="4"/>
  <c r="I78" i="4" s="1"/>
  <c r="E79" i="4"/>
  <c r="I79" i="4" s="1"/>
  <c r="E80" i="4"/>
  <c r="I80" i="4" s="1"/>
  <c r="E81" i="4"/>
  <c r="E82" i="4"/>
  <c r="I82" i="4" s="1"/>
  <c r="E83" i="4"/>
  <c r="I83" i="4" s="1"/>
  <c r="E84" i="4"/>
  <c r="I84" i="4" s="1"/>
  <c r="E85" i="4"/>
  <c r="I85" i="4" s="1"/>
  <c r="E86" i="4"/>
  <c r="I86" i="4" s="1"/>
  <c r="E87" i="4"/>
  <c r="I87" i="4" s="1"/>
  <c r="E88" i="4"/>
  <c r="I88" i="4" s="1"/>
  <c r="E89" i="4"/>
  <c r="E90" i="4"/>
  <c r="I90" i="4" s="1"/>
  <c r="E91" i="4"/>
  <c r="I91" i="4" s="1"/>
  <c r="E92" i="4"/>
  <c r="I92" i="4" s="1"/>
  <c r="E93" i="4"/>
  <c r="I93" i="4" s="1"/>
  <c r="E94" i="4"/>
  <c r="I94" i="4" s="1"/>
  <c r="E95" i="4"/>
  <c r="I95" i="4" s="1"/>
  <c r="E96" i="4"/>
  <c r="I96" i="4" s="1"/>
  <c r="E97" i="4"/>
  <c r="E98" i="4"/>
  <c r="I98" i="4" s="1"/>
  <c r="E99" i="4"/>
  <c r="I99" i="4" s="1"/>
  <c r="E100" i="4"/>
  <c r="I100" i="4" s="1"/>
  <c r="E101" i="4"/>
  <c r="I101" i="4" s="1"/>
  <c r="E102" i="4"/>
  <c r="I102" i="4" s="1"/>
  <c r="E103" i="4"/>
  <c r="I103" i="4" s="1"/>
  <c r="E104" i="4"/>
  <c r="I104" i="4" s="1"/>
  <c r="E105" i="4"/>
  <c r="E106" i="4"/>
  <c r="I106" i="4" s="1"/>
  <c r="E107" i="4"/>
  <c r="I107" i="4" s="1"/>
  <c r="E108" i="4"/>
  <c r="I108" i="4" s="1"/>
  <c r="E109" i="4"/>
  <c r="I109" i="4" s="1"/>
  <c r="E110" i="4"/>
  <c r="I110" i="4" s="1"/>
  <c r="E111" i="4"/>
  <c r="I111" i="4" s="1"/>
  <c r="E112" i="4"/>
  <c r="I112" i="4" s="1"/>
  <c r="E113" i="4"/>
  <c r="E114" i="4"/>
  <c r="I114" i="4" s="1"/>
  <c r="E115" i="4"/>
  <c r="I115" i="4" s="1"/>
  <c r="E116" i="4"/>
  <c r="I116" i="4" s="1"/>
  <c r="E117" i="4"/>
  <c r="I117" i="4" s="1"/>
  <c r="E118" i="4"/>
  <c r="I118" i="4" s="1"/>
  <c r="E119" i="4"/>
  <c r="I119" i="4" s="1"/>
  <c r="E120" i="4"/>
  <c r="I120" i="4" s="1"/>
  <c r="E121" i="4"/>
  <c r="E122" i="4"/>
  <c r="I122" i="4" s="1"/>
  <c r="E123" i="4"/>
  <c r="I123" i="4" s="1"/>
  <c r="E124" i="4"/>
  <c r="I124" i="4" s="1"/>
  <c r="E125" i="4"/>
  <c r="I125" i="4" s="1"/>
  <c r="E126" i="4"/>
  <c r="I126" i="4" s="1"/>
  <c r="E127" i="4"/>
  <c r="I127" i="4" s="1"/>
  <c r="E128" i="4"/>
  <c r="E129" i="4"/>
  <c r="I129" i="4" s="1"/>
  <c r="E130" i="4"/>
  <c r="I130" i="4" s="1"/>
  <c r="E131" i="4"/>
  <c r="I131" i="4" s="1"/>
  <c r="E132" i="4"/>
  <c r="I132" i="4" s="1"/>
  <c r="E133" i="4"/>
  <c r="E134" i="4"/>
  <c r="I134" i="4" s="1"/>
  <c r="E135" i="4"/>
  <c r="I135" i="4" s="1"/>
  <c r="E136" i="4"/>
  <c r="I136" i="4" s="1"/>
  <c r="E137" i="4"/>
  <c r="I137" i="4" s="1"/>
  <c r="E138" i="4"/>
  <c r="I138" i="4" s="1"/>
  <c r="E139" i="4"/>
  <c r="I139" i="4" s="1"/>
  <c r="E140" i="4"/>
  <c r="I140" i="4" s="1"/>
  <c r="E141" i="4"/>
  <c r="I141" i="4" s="1"/>
  <c r="E142" i="4"/>
  <c r="I142" i="4" s="1"/>
  <c r="E143" i="4"/>
  <c r="I143" i="4" s="1"/>
  <c r="E144" i="4"/>
  <c r="I144" i="4" s="1"/>
  <c r="E145" i="4"/>
  <c r="I145" i="4" s="1"/>
  <c r="E146" i="4"/>
  <c r="I146" i="4" s="1"/>
  <c r="E147" i="4"/>
  <c r="I147" i="4" s="1"/>
  <c r="E148" i="4"/>
  <c r="I148" i="4" s="1"/>
  <c r="E149" i="4"/>
  <c r="I149" i="4" s="1"/>
  <c r="E150" i="4"/>
  <c r="I150" i="4" s="1"/>
  <c r="E151" i="4"/>
  <c r="I151" i="4" s="1"/>
  <c r="E152" i="4"/>
  <c r="I152" i="4" s="1"/>
  <c r="E153" i="4"/>
  <c r="I153" i="4" s="1"/>
  <c r="E154" i="4"/>
  <c r="I154" i="4" s="1"/>
  <c r="E155" i="4"/>
  <c r="I155" i="4" s="1"/>
  <c r="E156" i="4"/>
  <c r="I156" i="4" s="1"/>
  <c r="E157" i="4"/>
  <c r="I157" i="4" s="1"/>
  <c r="E158" i="4"/>
  <c r="I158" i="4" s="1"/>
  <c r="E159" i="4"/>
  <c r="I159" i="4" s="1"/>
  <c r="E160" i="4"/>
  <c r="I160" i="4" s="1"/>
  <c r="E161" i="4"/>
  <c r="I161" i="4" s="1"/>
  <c r="E162" i="4"/>
  <c r="I162" i="4" s="1"/>
  <c r="E163" i="4"/>
  <c r="I163" i="4" s="1"/>
  <c r="E164" i="4"/>
  <c r="I164" i="4" s="1"/>
  <c r="E165" i="4"/>
  <c r="I165" i="4" s="1"/>
  <c r="E166" i="4"/>
  <c r="I166" i="4" s="1"/>
  <c r="E167" i="4"/>
  <c r="I167" i="4" s="1"/>
  <c r="E168" i="4"/>
  <c r="I168" i="4" s="1"/>
  <c r="E169" i="4"/>
  <c r="I169" i="4" s="1"/>
  <c r="E170" i="4"/>
  <c r="I170" i="4" s="1"/>
  <c r="E171" i="4"/>
  <c r="I171" i="4" s="1"/>
  <c r="E172" i="4"/>
  <c r="I172" i="4" s="1"/>
  <c r="E173" i="4"/>
  <c r="I173" i="4" s="1"/>
  <c r="E174" i="4"/>
  <c r="I174" i="4" s="1"/>
  <c r="E175" i="4"/>
  <c r="I175" i="4" s="1"/>
  <c r="E176" i="4"/>
  <c r="I176" i="4" s="1"/>
  <c r="E177" i="4"/>
  <c r="I177" i="4" s="1"/>
  <c r="E178" i="4"/>
  <c r="I178" i="4" s="1"/>
  <c r="E179" i="4"/>
  <c r="I179" i="4" s="1"/>
  <c r="E180" i="4"/>
  <c r="I180" i="4" s="1"/>
  <c r="E181" i="4"/>
  <c r="I181" i="4" s="1"/>
  <c r="E182" i="4"/>
  <c r="I182" i="4" s="1"/>
  <c r="E183" i="4"/>
  <c r="I183" i="4" s="1"/>
  <c r="E184" i="4"/>
  <c r="I184" i="4" s="1"/>
  <c r="E185" i="4"/>
  <c r="I185" i="4" s="1"/>
  <c r="E186" i="4"/>
  <c r="I186" i="4" s="1"/>
  <c r="E187" i="4"/>
  <c r="I187" i="4" s="1"/>
  <c r="E188" i="4"/>
  <c r="I188" i="4" s="1"/>
  <c r="E189" i="4"/>
  <c r="I189" i="4" s="1"/>
  <c r="E190" i="4"/>
  <c r="I190" i="4" s="1"/>
  <c r="E191" i="4"/>
  <c r="I191" i="4" s="1"/>
  <c r="E192" i="4"/>
  <c r="I192" i="4" s="1"/>
  <c r="E193" i="4"/>
  <c r="I193" i="4" s="1"/>
  <c r="E194" i="4"/>
  <c r="I194" i="4" s="1"/>
  <c r="E195" i="4"/>
  <c r="I195" i="4" s="1"/>
  <c r="E196" i="4"/>
  <c r="I196" i="4" s="1"/>
  <c r="E197" i="4"/>
  <c r="I197" i="4" s="1"/>
  <c r="E198" i="4"/>
  <c r="I198" i="4" s="1"/>
  <c r="E199" i="4"/>
  <c r="I199" i="4" s="1"/>
  <c r="E200" i="4"/>
  <c r="I200" i="4" s="1"/>
  <c r="E201" i="4"/>
  <c r="I201" i="4" s="1"/>
  <c r="E202" i="4"/>
  <c r="I202" i="4" s="1"/>
  <c r="E203" i="4"/>
  <c r="I203" i="4" s="1"/>
  <c r="E204" i="4"/>
  <c r="I204" i="4" s="1"/>
  <c r="E205" i="4"/>
  <c r="I205" i="4" s="1"/>
  <c r="E206" i="4"/>
  <c r="I206" i="4" s="1"/>
  <c r="E207" i="4"/>
  <c r="I207" i="4" s="1"/>
  <c r="E208" i="4"/>
  <c r="I208" i="4" s="1"/>
  <c r="E209" i="4"/>
  <c r="I209" i="4" s="1"/>
  <c r="E210" i="4"/>
  <c r="I210" i="4" s="1"/>
  <c r="E211" i="4"/>
  <c r="I211" i="4" s="1"/>
  <c r="E212" i="4"/>
  <c r="I212" i="4" s="1"/>
  <c r="E213" i="4"/>
  <c r="I213" i="4" s="1"/>
  <c r="E214" i="4"/>
  <c r="I214" i="4" s="1"/>
  <c r="E215" i="4"/>
  <c r="I215" i="4" s="1"/>
  <c r="E216" i="4"/>
  <c r="I216" i="4" s="1"/>
  <c r="E217" i="4"/>
  <c r="I217" i="4" s="1"/>
  <c r="E218" i="4"/>
  <c r="I218" i="4" s="1"/>
  <c r="E219" i="4"/>
  <c r="I219" i="4" s="1"/>
  <c r="E220" i="4"/>
  <c r="I220" i="4" s="1"/>
  <c r="E221" i="4"/>
  <c r="I221" i="4" s="1"/>
  <c r="E222" i="4"/>
  <c r="I222" i="4" s="1"/>
  <c r="E223" i="4"/>
  <c r="I223" i="4" s="1"/>
  <c r="E224" i="4"/>
  <c r="I224" i="4" s="1"/>
  <c r="E225" i="4"/>
  <c r="I225" i="4" s="1"/>
  <c r="E226" i="4"/>
  <c r="I226" i="4" s="1"/>
  <c r="E227" i="4"/>
  <c r="I227" i="4" s="1"/>
  <c r="E228" i="4"/>
  <c r="I228" i="4" s="1"/>
  <c r="E229" i="4"/>
  <c r="I229" i="4" s="1"/>
  <c r="E230" i="4"/>
  <c r="I230" i="4" s="1"/>
  <c r="E231" i="4"/>
  <c r="I231" i="4" s="1"/>
  <c r="E232" i="4"/>
  <c r="I232" i="4" s="1"/>
  <c r="E233" i="4"/>
  <c r="I233" i="4" s="1"/>
  <c r="E234" i="4"/>
  <c r="I234" i="4" s="1"/>
  <c r="E235" i="4"/>
  <c r="I235" i="4" s="1"/>
  <c r="E236" i="4"/>
  <c r="I236" i="4" s="1"/>
  <c r="E237" i="4"/>
  <c r="I237" i="4" s="1"/>
  <c r="E238" i="4"/>
  <c r="I238" i="4" s="1"/>
  <c r="E239" i="4"/>
  <c r="I239" i="4" s="1"/>
  <c r="E240" i="4"/>
  <c r="I240" i="4" s="1"/>
  <c r="E241" i="4"/>
  <c r="I241" i="4" s="1"/>
  <c r="E242" i="4"/>
  <c r="I242" i="4" s="1"/>
  <c r="E243" i="4"/>
  <c r="I243" i="4" s="1"/>
  <c r="D8" i="4"/>
  <c r="H8" i="4" s="1"/>
  <c r="D9" i="4"/>
  <c r="H9" i="4" s="1"/>
  <c r="D10" i="4"/>
  <c r="D11" i="4"/>
  <c r="H11" i="4" s="1"/>
  <c r="D12" i="4"/>
  <c r="H12" i="4" s="1"/>
  <c r="D13" i="4"/>
  <c r="H13" i="4" s="1"/>
  <c r="D14" i="4"/>
  <c r="D15" i="4"/>
  <c r="H15" i="4" s="1"/>
  <c r="D16" i="4"/>
  <c r="H16" i="4" s="1"/>
  <c r="D17" i="4"/>
  <c r="H17" i="4" s="1"/>
  <c r="D18" i="4"/>
  <c r="D19" i="4"/>
  <c r="H19" i="4" s="1"/>
  <c r="D20" i="4"/>
  <c r="H20" i="4" s="1"/>
  <c r="D21" i="4"/>
  <c r="H21" i="4" s="1"/>
  <c r="D22" i="4"/>
  <c r="D23" i="4"/>
  <c r="H23" i="4" s="1"/>
  <c r="D24" i="4"/>
  <c r="H24" i="4" s="1"/>
  <c r="D25" i="4"/>
  <c r="H25" i="4" s="1"/>
  <c r="D26" i="4"/>
  <c r="D27" i="4"/>
  <c r="H27" i="4" s="1"/>
  <c r="D28" i="4"/>
  <c r="H28" i="4" s="1"/>
  <c r="D29" i="4"/>
  <c r="H29" i="4" s="1"/>
  <c r="D30" i="4"/>
  <c r="D31" i="4"/>
  <c r="H31" i="4" s="1"/>
  <c r="D32" i="4"/>
  <c r="H32" i="4" s="1"/>
  <c r="D33" i="4"/>
  <c r="H33" i="4" s="1"/>
  <c r="D34" i="4"/>
  <c r="D35" i="4"/>
  <c r="H35" i="4" s="1"/>
  <c r="D36" i="4"/>
  <c r="H36" i="4" s="1"/>
  <c r="D37" i="4"/>
  <c r="H37" i="4" s="1"/>
  <c r="D38" i="4"/>
  <c r="D39" i="4"/>
  <c r="H39" i="4" s="1"/>
  <c r="D40" i="4"/>
  <c r="H40" i="4" s="1"/>
  <c r="D41" i="4"/>
  <c r="H41" i="4" s="1"/>
  <c r="D42" i="4"/>
  <c r="D43" i="4"/>
  <c r="H43" i="4" s="1"/>
  <c r="D44" i="4"/>
  <c r="H44" i="4" s="1"/>
  <c r="D45" i="4"/>
  <c r="H45" i="4" s="1"/>
  <c r="D46" i="4"/>
  <c r="D47" i="4"/>
  <c r="H47" i="4" s="1"/>
  <c r="D48" i="4"/>
  <c r="H48" i="4" s="1"/>
  <c r="D49" i="4"/>
  <c r="H49" i="4" s="1"/>
  <c r="D50" i="4"/>
  <c r="D51" i="4"/>
  <c r="H51" i="4" s="1"/>
  <c r="D52" i="4"/>
  <c r="H52" i="4" s="1"/>
  <c r="D53" i="4"/>
  <c r="H53" i="4" s="1"/>
  <c r="D54" i="4"/>
  <c r="D55" i="4"/>
  <c r="H55" i="4" s="1"/>
  <c r="D56" i="4"/>
  <c r="H56" i="4" s="1"/>
  <c r="D57" i="4"/>
  <c r="H57" i="4" s="1"/>
  <c r="D58" i="4"/>
  <c r="D59" i="4"/>
  <c r="H59" i="4" s="1"/>
  <c r="D60" i="4"/>
  <c r="H60" i="4" s="1"/>
  <c r="D61" i="4"/>
  <c r="H61" i="4" s="1"/>
  <c r="D62" i="4"/>
  <c r="D63" i="4"/>
  <c r="H63" i="4" s="1"/>
  <c r="D64" i="4"/>
  <c r="H64" i="4" s="1"/>
  <c r="D65" i="4"/>
  <c r="H65" i="4" s="1"/>
  <c r="D66" i="4"/>
  <c r="D67" i="4"/>
  <c r="H67" i="4" s="1"/>
  <c r="D68" i="4"/>
  <c r="H68" i="4" s="1"/>
  <c r="D69" i="4"/>
  <c r="H69" i="4" s="1"/>
  <c r="D70" i="4"/>
  <c r="D71" i="4"/>
  <c r="H71" i="4" s="1"/>
  <c r="D72" i="4"/>
  <c r="H72" i="4" s="1"/>
  <c r="D73" i="4"/>
  <c r="H73" i="4" s="1"/>
  <c r="D74" i="4"/>
  <c r="D75" i="4"/>
  <c r="H75" i="4" s="1"/>
  <c r="D76" i="4"/>
  <c r="H76" i="4" s="1"/>
  <c r="D77" i="4"/>
  <c r="H77" i="4" s="1"/>
  <c r="D78" i="4"/>
  <c r="D79" i="4"/>
  <c r="H79" i="4" s="1"/>
  <c r="D80" i="4"/>
  <c r="H80" i="4" s="1"/>
  <c r="D81" i="4"/>
  <c r="H81" i="4" s="1"/>
  <c r="D82" i="4"/>
  <c r="D83" i="4"/>
  <c r="H83" i="4" s="1"/>
  <c r="D84" i="4"/>
  <c r="H84" i="4" s="1"/>
  <c r="D85" i="4"/>
  <c r="H85" i="4" s="1"/>
  <c r="D86" i="4"/>
  <c r="D87" i="4"/>
  <c r="H87" i="4" s="1"/>
  <c r="D88" i="4"/>
  <c r="H88" i="4" s="1"/>
  <c r="D89" i="4"/>
  <c r="H89" i="4" s="1"/>
  <c r="D90" i="4"/>
  <c r="D91" i="4"/>
  <c r="H91" i="4" s="1"/>
  <c r="D92" i="4"/>
  <c r="H92" i="4" s="1"/>
  <c r="D93" i="4"/>
  <c r="H93" i="4" s="1"/>
  <c r="D94" i="4"/>
  <c r="D95" i="4"/>
  <c r="H95" i="4" s="1"/>
  <c r="D96" i="4"/>
  <c r="H96" i="4" s="1"/>
  <c r="D97" i="4"/>
  <c r="H97" i="4" s="1"/>
  <c r="D98" i="4"/>
  <c r="D99" i="4"/>
  <c r="H99" i="4" s="1"/>
  <c r="D100" i="4"/>
  <c r="H100" i="4" s="1"/>
  <c r="D101" i="4"/>
  <c r="H101" i="4" s="1"/>
  <c r="D102" i="4"/>
  <c r="D103" i="4"/>
  <c r="H103" i="4" s="1"/>
  <c r="D104" i="4"/>
  <c r="H104" i="4" s="1"/>
  <c r="D105" i="4"/>
  <c r="H105" i="4" s="1"/>
  <c r="D106" i="4"/>
  <c r="D107" i="4"/>
  <c r="H107" i="4" s="1"/>
  <c r="D108" i="4"/>
  <c r="H108" i="4" s="1"/>
  <c r="D109" i="4"/>
  <c r="H109" i="4" s="1"/>
  <c r="D110" i="4"/>
  <c r="D111" i="4"/>
  <c r="H111" i="4" s="1"/>
  <c r="D112" i="4"/>
  <c r="H112" i="4" s="1"/>
  <c r="D113" i="4"/>
  <c r="H113" i="4" s="1"/>
  <c r="D114" i="4"/>
  <c r="D115" i="4"/>
  <c r="H115" i="4" s="1"/>
  <c r="D116" i="4"/>
  <c r="H116" i="4" s="1"/>
  <c r="D117" i="4"/>
  <c r="H117" i="4" s="1"/>
  <c r="D118" i="4"/>
  <c r="D119" i="4"/>
  <c r="H119" i="4" s="1"/>
  <c r="D120" i="4"/>
  <c r="H120" i="4" s="1"/>
  <c r="D121" i="4"/>
  <c r="H121" i="4" s="1"/>
  <c r="D122" i="4"/>
  <c r="D123" i="4"/>
  <c r="H123" i="4" s="1"/>
  <c r="D124" i="4"/>
  <c r="H124" i="4" s="1"/>
  <c r="D125" i="4"/>
  <c r="H125" i="4" s="1"/>
  <c r="D126" i="4"/>
  <c r="D127" i="4"/>
  <c r="H127" i="4" s="1"/>
  <c r="D128" i="4"/>
  <c r="H128" i="4" s="1"/>
  <c r="D129" i="4"/>
  <c r="H129" i="4" s="1"/>
  <c r="D130" i="4"/>
  <c r="D131" i="4"/>
  <c r="H131" i="4" s="1"/>
  <c r="D132" i="4"/>
  <c r="H132" i="4" s="1"/>
  <c r="D133" i="4"/>
  <c r="H133" i="4" s="1"/>
  <c r="D134" i="4"/>
  <c r="D135" i="4"/>
  <c r="H135" i="4" s="1"/>
  <c r="D136" i="4"/>
  <c r="H136" i="4" s="1"/>
  <c r="D137" i="4"/>
  <c r="H137" i="4" s="1"/>
  <c r="D138" i="4"/>
  <c r="D139" i="4"/>
  <c r="H139" i="4" s="1"/>
  <c r="D140" i="4"/>
  <c r="H140" i="4" s="1"/>
  <c r="D141" i="4"/>
  <c r="H141" i="4" s="1"/>
  <c r="D142" i="4"/>
  <c r="D143" i="4"/>
  <c r="H143" i="4" s="1"/>
  <c r="D144" i="4"/>
  <c r="H144" i="4" s="1"/>
  <c r="D145" i="4"/>
  <c r="H145" i="4" s="1"/>
  <c r="D146" i="4"/>
  <c r="D147" i="4"/>
  <c r="H147" i="4" s="1"/>
  <c r="D148" i="4"/>
  <c r="H148" i="4" s="1"/>
  <c r="D149" i="4"/>
  <c r="H149" i="4" s="1"/>
  <c r="D150" i="4"/>
  <c r="D151" i="4"/>
  <c r="H151" i="4" s="1"/>
  <c r="D152" i="4"/>
  <c r="H152" i="4" s="1"/>
  <c r="D153" i="4"/>
  <c r="H153" i="4" s="1"/>
  <c r="D154" i="4"/>
  <c r="D155" i="4"/>
  <c r="H155" i="4" s="1"/>
  <c r="D156" i="4"/>
  <c r="H156" i="4" s="1"/>
  <c r="D157" i="4"/>
  <c r="H157" i="4" s="1"/>
  <c r="D158" i="4"/>
  <c r="D159" i="4"/>
  <c r="H159" i="4" s="1"/>
  <c r="D160" i="4"/>
  <c r="H160" i="4" s="1"/>
  <c r="D161" i="4"/>
  <c r="H161" i="4" s="1"/>
  <c r="D162" i="4"/>
  <c r="D163" i="4"/>
  <c r="H163" i="4" s="1"/>
  <c r="D164" i="4"/>
  <c r="H164" i="4" s="1"/>
  <c r="D165" i="4"/>
  <c r="H165" i="4" s="1"/>
  <c r="D166" i="4"/>
  <c r="D167" i="4"/>
  <c r="H167" i="4" s="1"/>
  <c r="D168" i="4"/>
  <c r="H168" i="4" s="1"/>
  <c r="D169" i="4"/>
  <c r="H169" i="4" s="1"/>
  <c r="D170" i="4"/>
  <c r="D171" i="4"/>
  <c r="H171" i="4" s="1"/>
  <c r="D172" i="4"/>
  <c r="H172" i="4" s="1"/>
  <c r="D173" i="4"/>
  <c r="H173" i="4" s="1"/>
  <c r="D174" i="4"/>
  <c r="D175" i="4"/>
  <c r="H175" i="4" s="1"/>
  <c r="D176" i="4"/>
  <c r="H176" i="4" s="1"/>
  <c r="D177" i="4"/>
  <c r="H177" i="4" s="1"/>
  <c r="D178" i="4"/>
  <c r="D179" i="4"/>
  <c r="H179" i="4" s="1"/>
  <c r="D180" i="4"/>
  <c r="H180" i="4" s="1"/>
  <c r="D181" i="4"/>
  <c r="H181" i="4" s="1"/>
  <c r="D182" i="4"/>
  <c r="D183" i="4"/>
  <c r="H183" i="4" s="1"/>
  <c r="D184" i="4"/>
  <c r="H184" i="4" s="1"/>
  <c r="D185" i="4"/>
  <c r="H185" i="4" s="1"/>
  <c r="D186" i="4"/>
  <c r="D187" i="4"/>
  <c r="H187" i="4" s="1"/>
  <c r="D188" i="4"/>
  <c r="H188" i="4" s="1"/>
  <c r="D189" i="4"/>
  <c r="H189" i="4" s="1"/>
  <c r="D190" i="4"/>
  <c r="D191" i="4"/>
  <c r="H191" i="4" s="1"/>
  <c r="D192" i="4"/>
  <c r="H192" i="4" s="1"/>
  <c r="D193" i="4"/>
  <c r="H193" i="4" s="1"/>
  <c r="D194" i="4"/>
  <c r="D195" i="4"/>
  <c r="H195" i="4" s="1"/>
  <c r="D196" i="4"/>
  <c r="H196" i="4" s="1"/>
  <c r="D197" i="4"/>
  <c r="H197" i="4" s="1"/>
  <c r="D198" i="4"/>
  <c r="D199" i="4"/>
  <c r="H199" i="4" s="1"/>
  <c r="D200" i="4"/>
  <c r="H200" i="4" s="1"/>
  <c r="D201" i="4"/>
  <c r="H201" i="4" s="1"/>
  <c r="D202" i="4"/>
  <c r="D203" i="4"/>
  <c r="H203" i="4" s="1"/>
  <c r="D204" i="4"/>
  <c r="H204" i="4" s="1"/>
  <c r="D205" i="4"/>
  <c r="H205" i="4" s="1"/>
  <c r="D206" i="4"/>
  <c r="D207" i="4"/>
  <c r="H207" i="4" s="1"/>
  <c r="D208" i="4"/>
  <c r="H208" i="4" s="1"/>
  <c r="D209" i="4"/>
  <c r="H209" i="4" s="1"/>
  <c r="D210" i="4"/>
  <c r="D211" i="4"/>
  <c r="H211" i="4" s="1"/>
  <c r="D212" i="4"/>
  <c r="H212" i="4" s="1"/>
  <c r="D213" i="4"/>
  <c r="H213" i="4" s="1"/>
  <c r="D214" i="4"/>
  <c r="D215" i="4"/>
  <c r="H215" i="4" s="1"/>
  <c r="D216" i="4"/>
  <c r="H216" i="4" s="1"/>
  <c r="D217" i="4"/>
  <c r="H217" i="4" s="1"/>
  <c r="D218" i="4"/>
  <c r="D219" i="4"/>
  <c r="H219" i="4" s="1"/>
  <c r="D220" i="4"/>
  <c r="H220" i="4" s="1"/>
  <c r="D221" i="4"/>
  <c r="H221" i="4" s="1"/>
  <c r="D222" i="4"/>
  <c r="D223" i="4"/>
  <c r="H223" i="4" s="1"/>
  <c r="D224" i="4"/>
  <c r="H224" i="4" s="1"/>
  <c r="D225" i="4"/>
  <c r="H225" i="4" s="1"/>
  <c r="D226" i="4"/>
  <c r="D227" i="4"/>
  <c r="H227" i="4" s="1"/>
  <c r="D228" i="4"/>
  <c r="H228" i="4" s="1"/>
  <c r="D229" i="4"/>
  <c r="H229" i="4" s="1"/>
  <c r="D230" i="4"/>
  <c r="D231" i="4"/>
  <c r="H231" i="4" s="1"/>
  <c r="D232" i="4"/>
  <c r="H232" i="4" s="1"/>
  <c r="D233" i="4"/>
  <c r="H233" i="4" s="1"/>
  <c r="D234" i="4"/>
  <c r="D235" i="4"/>
  <c r="H235" i="4" s="1"/>
  <c r="D236" i="4"/>
  <c r="H236" i="4" s="1"/>
  <c r="D237" i="4"/>
  <c r="H237" i="4" s="1"/>
  <c r="D238" i="4"/>
  <c r="D239" i="4"/>
  <c r="H239" i="4" s="1"/>
  <c r="D240" i="4"/>
  <c r="H240" i="4" s="1"/>
  <c r="D241" i="4"/>
  <c r="H241" i="4" s="1"/>
  <c r="D242" i="4"/>
  <c r="D243" i="4"/>
  <c r="H243" i="4" s="1"/>
  <c r="G16" i="4"/>
  <c r="K16" i="4" s="1"/>
  <c r="F13" i="4"/>
  <c r="J13" i="4" s="1"/>
  <c r="E10" i="4"/>
  <c r="I10" i="4" s="1"/>
  <c r="D7" i="4"/>
  <c r="H7" i="4" s="1"/>
  <c r="I243" i="5" l="1"/>
  <c r="H243" i="5"/>
  <c r="D236" i="5"/>
  <c r="E237" i="5" s="1"/>
  <c r="F238" i="5" s="1"/>
  <c r="K235" i="5"/>
  <c r="J235" i="5"/>
  <c r="I235" i="5"/>
  <c r="H235" i="5"/>
  <c r="D228" i="5"/>
  <c r="H227" i="5"/>
  <c r="D220" i="5"/>
  <c r="E221" i="5" s="1"/>
  <c r="F222" i="5" s="1"/>
  <c r="K219" i="5"/>
  <c r="J219" i="5"/>
  <c r="I219" i="5"/>
  <c r="H219" i="5"/>
  <c r="D212" i="5"/>
  <c r="I211" i="5"/>
  <c r="H211" i="5"/>
  <c r="D204" i="5"/>
  <c r="E205" i="5" s="1"/>
  <c r="F206" i="5" s="1"/>
  <c r="K203" i="5"/>
  <c r="J203" i="5"/>
  <c r="I203" i="5"/>
  <c r="H203" i="5"/>
  <c r="D200" i="5"/>
  <c r="H199" i="5"/>
  <c r="D192" i="5"/>
  <c r="E193" i="5" s="1"/>
  <c r="F194" i="5" s="1"/>
  <c r="K191" i="5"/>
  <c r="H191" i="5"/>
  <c r="D184" i="5"/>
  <c r="I183" i="5"/>
  <c r="H183" i="5"/>
  <c r="D176" i="5"/>
  <c r="E177" i="5" s="1"/>
  <c r="F178" i="5" s="1"/>
  <c r="H175" i="5"/>
  <c r="D168" i="5"/>
  <c r="J168" i="5" s="1"/>
  <c r="I167" i="5"/>
  <c r="H167" i="5"/>
  <c r="D160" i="5"/>
  <c r="E161" i="5" s="1"/>
  <c r="F162" i="5" s="1"/>
  <c r="H159" i="5"/>
  <c r="D152" i="5"/>
  <c r="I151" i="5"/>
  <c r="H151" i="5"/>
  <c r="D140" i="5"/>
  <c r="E141" i="5" s="1"/>
  <c r="F142" i="5" s="1"/>
  <c r="K139" i="5"/>
  <c r="J139" i="5"/>
  <c r="I139" i="5"/>
  <c r="H139" i="5"/>
  <c r="D132" i="5"/>
  <c r="I131" i="5"/>
  <c r="H131" i="5"/>
  <c r="D124" i="5"/>
  <c r="E125" i="5" s="1"/>
  <c r="F126" i="5" s="1"/>
  <c r="K123" i="5"/>
  <c r="J123" i="5"/>
  <c r="I123" i="5"/>
  <c r="H123" i="5"/>
  <c r="D116" i="5"/>
  <c r="H115" i="5"/>
  <c r="D108" i="5"/>
  <c r="E109" i="5" s="1"/>
  <c r="F110" i="5" s="1"/>
  <c r="H107" i="5"/>
  <c r="D100" i="5"/>
  <c r="E101" i="5" s="1"/>
  <c r="F102" i="5" s="1"/>
  <c r="H99" i="5"/>
  <c r="D92" i="5"/>
  <c r="E93" i="5" s="1"/>
  <c r="F94" i="5" s="1"/>
  <c r="K91" i="5"/>
  <c r="H91" i="5"/>
  <c r="D84" i="5"/>
  <c r="E85" i="5" s="1"/>
  <c r="F86" i="5" s="1"/>
  <c r="H83" i="5"/>
  <c r="D76" i="5"/>
  <c r="E77" i="5" s="1"/>
  <c r="F78" i="5" s="1"/>
  <c r="K75" i="5"/>
  <c r="H75" i="5"/>
  <c r="D72" i="5"/>
  <c r="J71" i="5"/>
  <c r="I71" i="5"/>
  <c r="H71" i="5"/>
  <c r="D64" i="5"/>
  <c r="E65" i="5" s="1"/>
  <c r="F66" i="5" s="1"/>
  <c r="H63" i="5"/>
  <c r="H55" i="5"/>
  <c r="D48" i="5"/>
  <c r="E49" i="5" s="1"/>
  <c r="F50" i="5" s="1"/>
  <c r="H47" i="5"/>
  <c r="H39" i="5"/>
  <c r="D32" i="5"/>
  <c r="E33" i="5" s="1"/>
  <c r="F34" i="5" s="1"/>
  <c r="H31" i="5"/>
  <c r="D28" i="5"/>
  <c r="E29" i="5" s="1"/>
  <c r="F30" i="5" s="1"/>
  <c r="K27" i="5"/>
  <c r="H27" i="5"/>
  <c r="D20" i="5"/>
  <c r="E21" i="5" s="1"/>
  <c r="F22" i="5" s="1"/>
  <c r="I19" i="5"/>
  <c r="H19" i="5"/>
  <c r="D12" i="5"/>
  <c r="E13" i="5" s="1"/>
  <c r="F14" i="5" s="1"/>
  <c r="K11" i="5"/>
  <c r="H11" i="5"/>
  <c r="D8" i="5"/>
  <c r="E9" i="5" s="1"/>
  <c r="F10" i="5" s="1"/>
  <c r="I242" i="5"/>
  <c r="H242" i="5"/>
  <c r="K238" i="5"/>
  <c r="H238" i="5"/>
  <c r="L234" i="5"/>
  <c r="H234" i="5"/>
  <c r="J234" i="5"/>
  <c r="H230" i="5"/>
  <c r="H226" i="5"/>
  <c r="K222" i="5"/>
  <c r="H222" i="5"/>
  <c r="L218" i="5"/>
  <c r="H218" i="5"/>
  <c r="J218" i="5"/>
  <c r="H214" i="5"/>
  <c r="I210" i="5"/>
  <c r="H210" i="5"/>
  <c r="K206" i="5"/>
  <c r="H206" i="5"/>
  <c r="L202" i="5"/>
  <c r="H202" i="5"/>
  <c r="J202" i="5"/>
  <c r="H198" i="5"/>
  <c r="H194" i="5"/>
  <c r="K190" i="5"/>
  <c r="H190" i="5"/>
  <c r="L186" i="5"/>
  <c r="H186" i="5"/>
  <c r="J186" i="5"/>
  <c r="H182" i="5"/>
  <c r="I178" i="5"/>
  <c r="H178" i="5"/>
  <c r="K174" i="5"/>
  <c r="H174" i="5"/>
  <c r="L170" i="5"/>
  <c r="H170" i="5"/>
  <c r="J170" i="5"/>
  <c r="H166" i="5"/>
  <c r="I162" i="5"/>
  <c r="H162" i="5"/>
  <c r="K158" i="5"/>
  <c r="H158" i="5"/>
  <c r="L154" i="5"/>
  <c r="H154" i="5"/>
  <c r="J154" i="5"/>
  <c r="H150" i="5"/>
  <c r="I146" i="5"/>
  <c r="H146" i="5"/>
  <c r="K142" i="5"/>
  <c r="H142" i="5"/>
  <c r="L138" i="5"/>
  <c r="H138" i="5"/>
  <c r="J138" i="5"/>
  <c r="H134" i="5"/>
  <c r="I130" i="5"/>
  <c r="H130" i="5"/>
  <c r="K126" i="5"/>
  <c r="H126" i="5"/>
  <c r="L122" i="5"/>
  <c r="H122" i="5"/>
  <c r="J122" i="5"/>
  <c r="D119" i="5"/>
  <c r="E120" i="5" s="1"/>
  <c r="F121" i="5" s="1"/>
  <c r="I118" i="5"/>
  <c r="H118" i="5"/>
  <c r="J118" i="5"/>
  <c r="D115" i="5"/>
  <c r="E116" i="5" s="1"/>
  <c r="F117" i="5" s="1"/>
  <c r="H114" i="5"/>
  <c r="J114" i="5"/>
  <c r="D111" i="5"/>
  <c r="E112" i="5" s="1"/>
  <c r="F113" i="5" s="1"/>
  <c r="H110" i="5"/>
  <c r="H106" i="5"/>
  <c r="D103" i="5"/>
  <c r="I102" i="5"/>
  <c r="H102" i="5"/>
  <c r="J102" i="5"/>
  <c r="D99" i="5"/>
  <c r="E100" i="5" s="1"/>
  <c r="F101" i="5" s="1"/>
  <c r="H98" i="5"/>
  <c r="L94" i="5"/>
  <c r="H94" i="5"/>
  <c r="I94" i="5"/>
  <c r="D91" i="5"/>
  <c r="E92" i="5" s="1"/>
  <c r="F93" i="5" s="1"/>
  <c r="H90" i="5"/>
  <c r="K86" i="5"/>
  <c r="H86" i="5"/>
  <c r="D83" i="5"/>
  <c r="H82" i="5"/>
  <c r="I82" i="5"/>
  <c r="H78" i="5"/>
  <c r="D75" i="5"/>
  <c r="E76" i="5" s="1"/>
  <c r="F77" i="5" s="1"/>
  <c r="H74" i="5"/>
  <c r="I74" i="5"/>
  <c r="H70" i="5"/>
  <c r="D67" i="5"/>
  <c r="E68" i="5" s="1"/>
  <c r="F69" i="5" s="1"/>
  <c r="H66" i="5"/>
  <c r="D63" i="5"/>
  <c r="H62" i="5"/>
  <c r="J62" i="5"/>
  <c r="D59" i="5"/>
  <c r="E60" i="5" s="1"/>
  <c r="F61" i="5" s="1"/>
  <c r="H58" i="5"/>
  <c r="D55" i="5"/>
  <c r="H54" i="5"/>
  <c r="D51" i="5"/>
  <c r="E52" i="5" s="1"/>
  <c r="F53" i="5" s="1"/>
  <c r="H50" i="5"/>
  <c r="D47" i="5"/>
  <c r="J47" i="5" s="1"/>
  <c r="H46" i="5"/>
  <c r="J46" i="5"/>
  <c r="D43" i="5"/>
  <c r="E44" i="5" s="1"/>
  <c r="F45" i="5" s="1"/>
  <c r="H42" i="5"/>
  <c r="D39" i="5"/>
  <c r="H38" i="5"/>
  <c r="D35" i="5"/>
  <c r="E36" i="5" s="1"/>
  <c r="F37" i="5" s="1"/>
  <c r="H34" i="5"/>
  <c r="D31" i="5"/>
  <c r="H30" i="5"/>
  <c r="D27" i="5"/>
  <c r="E28" i="5" s="1"/>
  <c r="F29" i="5" s="1"/>
  <c r="H26" i="5"/>
  <c r="D23" i="5"/>
  <c r="H22" i="5"/>
  <c r="D19" i="5"/>
  <c r="E20" i="5" s="1"/>
  <c r="F21" i="5" s="1"/>
  <c r="J18" i="5"/>
  <c r="H18" i="5"/>
  <c r="D15" i="5"/>
  <c r="H14" i="5"/>
  <c r="D11" i="5"/>
  <c r="E12" i="5" s="1"/>
  <c r="F13" i="5" s="1"/>
  <c r="H10" i="5"/>
  <c r="D7" i="5"/>
  <c r="D231" i="5"/>
  <c r="E232" i="5" s="1"/>
  <c r="F233" i="5" s="1"/>
  <c r="D215" i="5"/>
  <c r="E216" i="5" s="1"/>
  <c r="F217" i="5" s="1"/>
  <c r="D199" i="5"/>
  <c r="D183" i="5"/>
  <c r="E184" i="5" s="1"/>
  <c r="F185" i="5" s="1"/>
  <c r="D167" i="5"/>
  <c r="E168" i="5" s="1"/>
  <c r="F169" i="5" s="1"/>
  <c r="D151" i="5"/>
  <c r="E152" i="5" s="1"/>
  <c r="F153" i="5" s="1"/>
  <c r="D135" i="5"/>
  <c r="D95" i="5"/>
  <c r="E96" i="5" s="1"/>
  <c r="F97" i="5" s="1"/>
  <c r="D56" i="5"/>
  <c r="E57" i="5" s="1"/>
  <c r="F58" i="5" s="1"/>
  <c r="D242" i="5"/>
  <c r="E243" i="5" s="1"/>
  <c r="L241" i="5"/>
  <c r="H241" i="5"/>
  <c r="D238" i="5"/>
  <c r="E239" i="5" s="1"/>
  <c r="F240" i="5" s="1"/>
  <c r="K237" i="5"/>
  <c r="H237" i="5"/>
  <c r="D234" i="5"/>
  <c r="E235" i="5" s="1"/>
  <c r="F236" i="5" s="1"/>
  <c r="L233" i="5"/>
  <c r="H233" i="5"/>
  <c r="D230" i="5"/>
  <c r="E231" i="5" s="1"/>
  <c r="F232" i="5" s="1"/>
  <c r="H229" i="5"/>
  <c r="D226" i="5"/>
  <c r="E227" i="5" s="1"/>
  <c r="F228" i="5" s="1"/>
  <c r="L225" i="5"/>
  <c r="H225" i="5"/>
  <c r="D222" i="5"/>
  <c r="E223" i="5" s="1"/>
  <c r="F224" i="5" s="1"/>
  <c r="K221" i="5"/>
  <c r="H221" i="5"/>
  <c r="D218" i="5"/>
  <c r="E219" i="5" s="1"/>
  <c r="F220" i="5" s="1"/>
  <c r="L217" i="5"/>
  <c r="H217" i="5"/>
  <c r="D214" i="5"/>
  <c r="E215" i="5" s="1"/>
  <c r="F216" i="5" s="1"/>
  <c r="H213" i="5"/>
  <c r="D210" i="5"/>
  <c r="E211" i="5" s="1"/>
  <c r="F212" i="5" s="1"/>
  <c r="L209" i="5"/>
  <c r="H209" i="5"/>
  <c r="D206" i="5"/>
  <c r="E207" i="5" s="1"/>
  <c r="F208" i="5" s="1"/>
  <c r="K205" i="5"/>
  <c r="H205" i="5"/>
  <c r="D202" i="5"/>
  <c r="E203" i="5" s="1"/>
  <c r="F204" i="5" s="1"/>
  <c r="H201" i="5"/>
  <c r="D198" i="5"/>
  <c r="E199" i="5" s="1"/>
  <c r="F200" i="5" s="1"/>
  <c r="J197" i="5"/>
  <c r="H197" i="5"/>
  <c r="D194" i="5"/>
  <c r="E195" i="5" s="1"/>
  <c r="F196" i="5" s="1"/>
  <c r="K193" i="5"/>
  <c r="H193" i="5"/>
  <c r="D190" i="5"/>
  <c r="E191" i="5" s="1"/>
  <c r="F192" i="5" s="1"/>
  <c r="J189" i="5"/>
  <c r="H189" i="5"/>
  <c r="D186" i="5"/>
  <c r="E187" i="5" s="1"/>
  <c r="F188" i="5" s="1"/>
  <c r="H185" i="5"/>
  <c r="D182" i="5"/>
  <c r="E183" i="5" s="1"/>
  <c r="F184" i="5" s="1"/>
  <c r="J181" i="5"/>
  <c r="H181" i="5"/>
  <c r="D178" i="5"/>
  <c r="E179" i="5" s="1"/>
  <c r="F180" i="5" s="1"/>
  <c r="K177" i="5"/>
  <c r="H177" i="5"/>
  <c r="D174" i="5"/>
  <c r="E175" i="5" s="1"/>
  <c r="F176" i="5" s="1"/>
  <c r="L173" i="5"/>
  <c r="H173" i="5"/>
  <c r="D170" i="5"/>
  <c r="E171" i="5" s="1"/>
  <c r="F172" i="5" s="1"/>
  <c r="H169" i="5"/>
  <c r="D166" i="5"/>
  <c r="E167" i="5" s="1"/>
  <c r="F168" i="5" s="1"/>
  <c r="J165" i="5"/>
  <c r="H165" i="5"/>
  <c r="D162" i="5"/>
  <c r="E163" i="5" s="1"/>
  <c r="F164" i="5" s="1"/>
  <c r="K161" i="5"/>
  <c r="H161" i="5"/>
  <c r="D158" i="5"/>
  <c r="E159" i="5" s="1"/>
  <c r="F160" i="5" s="1"/>
  <c r="J157" i="5"/>
  <c r="H157" i="5"/>
  <c r="D154" i="5"/>
  <c r="E155" i="5" s="1"/>
  <c r="F156" i="5" s="1"/>
  <c r="H153" i="5"/>
  <c r="D150" i="5"/>
  <c r="E151" i="5" s="1"/>
  <c r="F152" i="5" s="1"/>
  <c r="J149" i="5"/>
  <c r="H149" i="5"/>
  <c r="D146" i="5"/>
  <c r="E147" i="5" s="1"/>
  <c r="F148" i="5" s="1"/>
  <c r="L145" i="5"/>
  <c r="H145" i="5"/>
  <c r="D142" i="5"/>
  <c r="E143" i="5" s="1"/>
  <c r="F144" i="5" s="1"/>
  <c r="J141" i="5"/>
  <c r="H141" i="5"/>
  <c r="D138" i="5"/>
  <c r="E139" i="5" s="1"/>
  <c r="F140" i="5" s="1"/>
  <c r="L137" i="5"/>
  <c r="H137" i="5"/>
  <c r="D134" i="5"/>
  <c r="E135" i="5" s="1"/>
  <c r="F136" i="5" s="1"/>
  <c r="J133" i="5"/>
  <c r="H133" i="5"/>
  <c r="D130" i="5"/>
  <c r="E131" i="5" s="1"/>
  <c r="F132" i="5" s="1"/>
  <c r="L129" i="5"/>
  <c r="H129" i="5"/>
  <c r="D126" i="5"/>
  <c r="E127" i="5" s="1"/>
  <c r="F128" i="5" s="1"/>
  <c r="J125" i="5"/>
  <c r="H125" i="5"/>
  <c r="D122" i="5"/>
  <c r="E123" i="5" s="1"/>
  <c r="F124" i="5" s="1"/>
  <c r="L121" i="5"/>
  <c r="H121" i="5"/>
  <c r="I117" i="5"/>
  <c r="H117" i="5"/>
  <c r="D114" i="5"/>
  <c r="E115" i="5" s="1"/>
  <c r="F116" i="5" s="1"/>
  <c r="H113" i="5"/>
  <c r="D110" i="5"/>
  <c r="I109" i="5"/>
  <c r="H109" i="5"/>
  <c r="D106" i="5"/>
  <c r="E107" i="5" s="1"/>
  <c r="F108" i="5" s="1"/>
  <c r="H105" i="5"/>
  <c r="L101" i="5"/>
  <c r="H101" i="5"/>
  <c r="D98" i="5"/>
  <c r="E99" i="5" s="1"/>
  <c r="F100" i="5" s="1"/>
  <c r="H97" i="5"/>
  <c r="D94" i="5"/>
  <c r="E95" i="5" s="1"/>
  <c r="F96" i="5" s="1"/>
  <c r="L93" i="5"/>
  <c r="H93" i="5"/>
  <c r="D90" i="5"/>
  <c r="E91" i="5" s="1"/>
  <c r="F92" i="5" s="1"/>
  <c r="H89" i="5"/>
  <c r="D86" i="5"/>
  <c r="E87" i="5" s="1"/>
  <c r="F88" i="5" s="1"/>
  <c r="H85" i="5"/>
  <c r="D82" i="5"/>
  <c r="E83" i="5" s="1"/>
  <c r="F84" i="5" s="1"/>
  <c r="J81" i="5"/>
  <c r="H81" i="5"/>
  <c r="D78" i="5"/>
  <c r="E79" i="5" s="1"/>
  <c r="F80" i="5" s="1"/>
  <c r="L77" i="5"/>
  <c r="H77" i="5"/>
  <c r="D74" i="5"/>
  <c r="E75" i="5" s="1"/>
  <c r="F76" i="5" s="1"/>
  <c r="H73" i="5"/>
  <c r="D70" i="5"/>
  <c r="E71" i="5" s="1"/>
  <c r="F72" i="5" s="1"/>
  <c r="L69" i="5"/>
  <c r="H69" i="5"/>
  <c r="D66" i="5"/>
  <c r="E67" i="5" s="1"/>
  <c r="F68" i="5" s="1"/>
  <c r="J65" i="5"/>
  <c r="H65" i="5"/>
  <c r="D62" i="5"/>
  <c r="E63" i="5" s="1"/>
  <c r="F64" i="5" s="1"/>
  <c r="H61" i="5"/>
  <c r="D58" i="5"/>
  <c r="E59" i="5" s="1"/>
  <c r="F60" i="5" s="1"/>
  <c r="H57" i="5"/>
  <c r="D54" i="5"/>
  <c r="E55" i="5" s="1"/>
  <c r="F56" i="5" s="1"/>
  <c r="L53" i="5"/>
  <c r="H53" i="5"/>
  <c r="D50" i="5"/>
  <c r="E51" i="5" s="1"/>
  <c r="F52" i="5" s="1"/>
  <c r="J49" i="5"/>
  <c r="H49" i="5"/>
  <c r="D46" i="5"/>
  <c r="E47" i="5" s="1"/>
  <c r="F48" i="5" s="1"/>
  <c r="H45" i="5"/>
  <c r="D42" i="5"/>
  <c r="E43" i="5" s="1"/>
  <c r="F44" i="5" s="1"/>
  <c r="H41" i="5"/>
  <c r="D38" i="5"/>
  <c r="E39" i="5" s="1"/>
  <c r="F40" i="5" s="1"/>
  <c r="H37" i="5"/>
  <c r="D34" i="5"/>
  <c r="E35" i="5" s="1"/>
  <c r="F36" i="5" s="1"/>
  <c r="J33" i="5"/>
  <c r="H33" i="5"/>
  <c r="D30" i="5"/>
  <c r="E31" i="5" s="1"/>
  <c r="F32" i="5" s="1"/>
  <c r="H29" i="5"/>
  <c r="D26" i="5"/>
  <c r="E27" i="5" s="1"/>
  <c r="F28" i="5" s="1"/>
  <c r="H25" i="5"/>
  <c r="D22" i="5"/>
  <c r="E23" i="5" s="1"/>
  <c r="F24" i="5" s="1"/>
  <c r="H21" i="5"/>
  <c r="D18" i="5"/>
  <c r="E19" i="5" s="1"/>
  <c r="F20" i="5" s="1"/>
  <c r="I17" i="5"/>
  <c r="H17" i="5"/>
  <c r="D14" i="5"/>
  <c r="E15" i="5" s="1"/>
  <c r="F16" i="5" s="1"/>
  <c r="H13" i="5"/>
  <c r="D10" i="5"/>
  <c r="E11" i="5" s="1"/>
  <c r="F12" i="5" s="1"/>
  <c r="H9" i="5"/>
  <c r="D243" i="5"/>
  <c r="L243" i="5" s="1"/>
  <c r="D227" i="5"/>
  <c r="D211" i="5"/>
  <c r="E212" i="5" s="1"/>
  <c r="F213" i="5" s="1"/>
  <c r="D195" i="5"/>
  <c r="E196" i="5" s="1"/>
  <c r="F197" i="5" s="1"/>
  <c r="D179" i="5"/>
  <c r="E180" i="5" s="1"/>
  <c r="F181" i="5" s="1"/>
  <c r="D163" i="5"/>
  <c r="L163" i="5" s="1"/>
  <c r="D147" i="5"/>
  <c r="E148" i="5" s="1"/>
  <c r="F149" i="5" s="1"/>
  <c r="D131" i="5"/>
  <c r="E132" i="5" s="1"/>
  <c r="F133" i="5" s="1"/>
  <c r="D87" i="5"/>
  <c r="E88" i="5" s="1"/>
  <c r="F89" i="5" s="1"/>
  <c r="D40" i="5"/>
  <c r="E41" i="5" s="1"/>
  <c r="F42" i="5" s="1"/>
  <c r="D240" i="5"/>
  <c r="E241" i="5" s="1"/>
  <c r="F242" i="5" s="1"/>
  <c r="H239" i="5"/>
  <c r="D232" i="5"/>
  <c r="E233" i="5" s="1"/>
  <c r="F234" i="5" s="1"/>
  <c r="L231" i="5"/>
  <c r="K231" i="5"/>
  <c r="J231" i="5"/>
  <c r="I231" i="5"/>
  <c r="H231" i="5"/>
  <c r="D224" i="5"/>
  <c r="E225" i="5" s="1"/>
  <c r="F226" i="5" s="1"/>
  <c r="H223" i="5"/>
  <c r="D216" i="5"/>
  <c r="E217" i="5" s="1"/>
  <c r="F218" i="5" s="1"/>
  <c r="L215" i="5"/>
  <c r="K215" i="5"/>
  <c r="J215" i="5"/>
  <c r="I215" i="5"/>
  <c r="H215" i="5"/>
  <c r="D208" i="5"/>
  <c r="E209" i="5" s="1"/>
  <c r="F210" i="5" s="1"/>
  <c r="H207" i="5"/>
  <c r="D196" i="5"/>
  <c r="E197" i="5" s="1"/>
  <c r="F198" i="5" s="1"/>
  <c r="L195" i="5"/>
  <c r="J195" i="5"/>
  <c r="H195" i="5"/>
  <c r="D188" i="5"/>
  <c r="E189" i="5" s="1"/>
  <c r="F190" i="5" s="1"/>
  <c r="L187" i="5"/>
  <c r="K187" i="5"/>
  <c r="J187" i="5"/>
  <c r="I187" i="5"/>
  <c r="H187" i="5"/>
  <c r="D180" i="5"/>
  <c r="E181" i="5" s="1"/>
  <c r="F182" i="5" s="1"/>
  <c r="L179" i="5"/>
  <c r="K179" i="5"/>
  <c r="J179" i="5"/>
  <c r="I179" i="5"/>
  <c r="H179" i="5"/>
  <c r="D172" i="5"/>
  <c r="E173" i="5" s="1"/>
  <c r="F174" i="5" s="1"/>
  <c r="L171" i="5"/>
  <c r="K171" i="5"/>
  <c r="J171" i="5"/>
  <c r="I171" i="5"/>
  <c r="H171" i="5"/>
  <c r="D164" i="5"/>
  <c r="E165" i="5" s="1"/>
  <c r="F166" i="5" s="1"/>
  <c r="H163" i="5"/>
  <c r="D156" i="5"/>
  <c r="E157" i="5" s="1"/>
  <c r="F158" i="5" s="1"/>
  <c r="L155" i="5"/>
  <c r="K155" i="5"/>
  <c r="J155" i="5"/>
  <c r="I155" i="5"/>
  <c r="H155" i="5"/>
  <c r="D148" i="5"/>
  <c r="E149" i="5" s="1"/>
  <c r="F150" i="5" s="1"/>
  <c r="L147" i="5"/>
  <c r="K147" i="5"/>
  <c r="J147" i="5"/>
  <c r="I147" i="5"/>
  <c r="H147" i="5"/>
  <c r="D144" i="5"/>
  <c r="E145" i="5" s="1"/>
  <c r="F146" i="5" s="1"/>
  <c r="H143" i="5"/>
  <c r="D136" i="5"/>
  <c r="E137" i="5" s="1"/>
  <c r="F138" i="5" s="1"/>
  <c r="L135" i="5"/>
  <c r="H135" i="5"/>
  <c r="D128" i="5"/>
  <c r="E129" i="5" s="1"/>
  <c r="F130" i="5" s="1"/>
  <c r="H127" i="5"/>
  <c r="D120" i="5"/>
  <c r="E121" i="5" s="1"/>
  <c r="F122" i="5" s="1"/>
  <c r="L119" i="5"/>
  <c r="K119" i="5"/>
  <c r="J119" i="5"/>
  <c r="I119" i="5"/>
  <c r="H119" i="5"/>
  <c r="J111" i="5"/>
  <c r="H111" i="5"/>
  <c r="I111" i="5"/>
  <c r="D104" i="5"/>
  <c r="E105" i="5" s="1"/>
  <c r="F106" i="5" s="1"/>
  <c r="K103" i="5"/>
  <c r="H103" i="5"/>
  <c r="D96" i="5"/>
  <c r="L95" i="5"/>
  <c r="K95" i="5"/>
  <c r="J95" i="5"/>
  <c r="H95" i="5"/>
  <c r="I95" i="5"/>
  <c r="D88" i="5"/>
  <c r="E89" i="5" s="1"/>
  <c r="F90" i="5" s="1"/>
  <c r="L87" i="5"/>
  <c r="K87" i="5"/>
  <c r="J87" i="5"/>
  <c r="I87" i="5"/>
  <c r="H87" i="5"/>
  <c r="D80" i="5"/>
  <c r="H79" i="5"/>
  <c r="D68" i="5"/>
  <c r="E69" i="5" s="1"/>
  <c r="F70" i="5" s="1"/>
  <c r="L67" i="5"/>
  <c r="K67" i="5"/>
  <c r="J67" i="5"/>
  <c r="H67" i="5"/>
  <c r="I67" i="5"/>
  <c r="D60" i="5"/>
  <c r="L59" i="5"/>
  <c r="K59" i="5"/>
  <c r="J59" i="5"/>
  <c r="I59" i="5"/>
  <c r="H59" i="5"/>
  <c r="D52" i="5"/>
  <c r="E53" i="5" s="1"/>
  <c r="F54" i="5" s="1"/>
  <c r="L51" i="5"/>
  <c r="K51" i="5"/>
  <c r="J51" i="5"/>
  <c r="H51" i="5"/>
  <c r="I51" i="5"/>
  <c r="D44" i="5"/>
  <c r="E45" i="5" s="1"/>
  <c r="F46" i="5" s="1"/>
  <c r="L43" i="5"/>
  <c r="K43" i="5"/>
  <c r="J43" i="5"/>
  <c r="I43" i="5"/>
  <c r="H43" i="5"/>
  <c r="D36" i="5"/>
  <c r="E37" i="5" s="1"/>
  <c r="F38" i="5" s="1"/>
  <c r="L35" i="5"/>
  <c r="K35" i="5"/>
  <c r="J35" i="5"/>
  <c r="H35" i="5"/>
  <c r="I35" i="5"/>
  <c r="H23" i="5"/>
  <c r="D16" i="5"/>
  <c r="E17" i="5" s="1"/>
  <c r="F18" i="5" s="1"/>
  <c r="J15" i="5"/>
  <c r="H15" i="5"/>
  <c r="D6" i="5"/>
  <c r="E7" i="5" s="1"/>
  <c r="F8" i="5" s="1"/>
  <c r="D241" i="5"/>
  <c r="E242" i="5" s="1"/>
  <c r="F243" i="5" s="1"/>
  <c r="J240" i="5"/>
  <c r="I240" i="5"/>
  <c r="H240" i="5"/>
  <c r="D237" i="5"/>
  <c r="E238" i="5" s="1"/>
  <c r="F239" i="5" s="1"/>
  <c r="L236" i="5"/>
  <c r="K236" i="5"/>
  <c r="J236" i="5"/>
  <c r="I236" i="5"/>
  <c r="H236" i="5"/>
  <c r="D233" i="5"/>
  <c r="E234" i="5" s="1"/>
  <c r="F235" i="5" s="1"/>
  <c r="L232" i="5"/>
  <c r="K232" i="5"/>
  <c r="J232" i="5"/>
  <c r="I232" i="5"/>
  <c r="H232" i="5"/>
  <c r="D229" i="5"/>
  <c r="E230" i="5" s="1"/>
  <c r="F231" i="5" s="1"/>
  <c r="H228" i="5"/>
  <c r="D225" i="5"/>
  <c r="E226" i="5" s="1"/>
  <c r="F227" i="5" s="1"/>
  <c r="J224" i="5"/>
  <c r="I224" i="5"/>
  <c r="H224" i="5"/>
  <c r="D221" i="5"/>
  <c r="E222" i="5" s="1"/>
  <c r="F223" i="5" s="1"/>
  <c r="L220" i="5"/>
  <c r="K220" i="5"/>
  <c r="J220" i="5"/>
  <c r="I220" i="5"/>
  <c r="H220" i="5"/>
  <c r="D217" i="5"/>
  <c r="E218" i="5" s="1"/>
  <c r="F219" i="5" s="1"/>
  <c r="K216" i="5"/>
  <c r="L216" i="5"/>
  <c r="J216" i="5"/>
  <c r="I216" i="5"/>
  <c r="H216" i="5"/>
  <c r="D213" i="5"/>
  <c r="E214" i="5" s="1"/>
  <c r="F215" i="5" s="1"/>
  <c r="L212" i="5"/>
  <c r="H212" i="5"/>
  <c r="D209" i="5"/>
  <c r="E210" i="5" s="1"/>
  <c r="F211" i="5" s="1"/>
  <c r="J208" i="5"/>
  <c r="I208" i="5"/>
  <c r="H208" i="5"/>
  <c r="D205" i="5"/>
  <c r="E206" i="5" s="1"/>
  <c r="F207" i="5" s="1"/>
  <c r="L204" i="5"/>
  <c r="K204" i="5"/>
  <c r="J204" i="5"/>
  <c r="I204" i="5"/>
  <c r="H204" i="5"/>
  <c r="D201" i="5"/>
  <c r="E202" i="5" s="1"/>
  <c r="F203" i="5" s="1"/>
  <c r="H200" i="5"/>
  <c r="D197" i="5"/>
  <c r="E198" i="5" s="1"/>
  <c r="F199" i="5" s="1"/>
  <c r="L196" i="5"/>
  <c r="J196" i="5"/>
  <c r="K196" i="5"/>
  <c r="I196" i="5"/>
  <c r="H196" i="5"/>
  <c r="D193" i="5"/>
  <c r="E194" i="5" s="1"/>
  <c r="F195" i="5" s="1"/>
  <c r="J192" i="5"/>
  <c r="I192" i="5"/>
  <c r="H192" i="5"/>
  <c r="D189" i="5"/>
  <c r="E190" i="5" s="1"/>
  <c r="F191" i="5" s="1"/>
  <c r="L188" i="5"/>
  <c r="K188" i="5"/>
  <c r="J188" i="5"/>
  <c r="I188" i="5"/>
  <c r="H188" i="5"/>
  <c r="D185" i="5"/>
  <c r="E186" i="5" s="1"/>
  <c r="F187" i="5" s="1"/>
  <c r="K184" i="5"/>
  <c r="J184" i="5"/>
  <c r="H184" i="5"/>
  <c r="D181" i="5"/>
  <c r="E182" i="5" s="1"/>
  <c r="F183" i="5" s="1"/>
  <c r="L180" i="5"/>
  <c r="J180" i="5"/>
  <c r="K180" i="5"/>
  <c r="I180" i="5"/>
  <c r="H180" i="5"/>
  <c r="D177" i="5"/>
  <c r="E178" i="5" s="1"/>
  <c r="F179" i="5" s="1"/>
  <c r="J176" i="5"/>
  <c r="I176" i="5"/>
  <c r="H176" i="5"/>
  <c r="D173" i="5"/>
  <c r="E174" i="5" s="1"/>
  <c r="F175" i="5" s="1"/>
  <c r="L172" i="5"/>
  <c r="J172" i="5"/>
  <c r="K172" i="5"/>
  <c r="I172" i="5"/>
  <c r="H172" i="5"/>
  <c r="D169" i="5"/>
  <c r="E170" i="5" s="1"/>
  <c r="F171" i="5" s="1"/>
  <c r="H168" i="5"/>
  <c r="D165" i="5"/>
  <c r="E166" i="5" s="1"/>
  <c r="F167" i="5" s="1"/>
  <c r="J164" i="5"/>
  <c r="I164" i="5"/>
  <c r="H164" i="5"/>
  <c r="D161" i="5"/>
  <c r="E162" i="5" s="1"/>
  <c r="F163" i="5" s="1"/>
  <c r="J160" i="5"/>
  <c r="I160" i="5"/>
  <c r="H160" i="5"/>
  <c r="D157" i="5"/>
  <c r="E158" i="5" s="1"/>
  <c r="F159" i="5" s="1"/>
  <c r="L156" i="5"/>
  <c r="K156" i="5"/>
  <c r="J156" i="5"/>
  <c r="I156" i="5"/>
  <c r="H156" i="5"/>
  <c r="D153" i="5"/>
  <c r="E154" i="5" s="1"/>
  <c r="F155" i="5" s="1"/>
  <c r="K152" i="5"/>
  <c r="I152" i="5"/>
  <c r="H152" i="5"/>
  <c r="L152" i="5"/>
  <c r="D149" i="5"/>
  <c r="E150" i="5" s="1"/>
  <c r="F151" i="5" s="1"/>
  <c r="L148" i="5"/>
  <c r="J148" i="5"/>
  <c r="I148" i="5"/>
  <c r="H148" i="5"/>
  <c r="K148" i="5"/>
  <c r="D145" i="5"/>
  <c r="E146" i="5" s="1"/>
  <c r="F147" i="5" s="1"/>
  <c r="J144" i="5"/>
  <c r="I144" i="5"/>
  <c r="H144" i="5"/>
  <c r="D141" i="5"/>
  <c r="E142" i="5" s="1"/>
  <c r="F143" i="5" s="1"/>
  <c r="L140" i="5"/>
  <c r="J140" i="5"/>
  <c r="K140" i="5"/>
  <c r="I140" i="5"/>
  <c r="H140" i="5"/>
  <c r="D137" i="5"/>
  <c r="E138" i="5" s="1"/>
  <c r="F139" i="5" s="1"/>
  <c r="J136" i="5"/>
  <c r="I136" i="5"/>
  <c r="H136" i="5"/>
  <c r="D133" i="5"/>
  <c r="E134" i="5" s="1"/>
  <c r="F135" i="5" s="1"/>
  <c r="J132" i="5"/>
  <c r="L132" i="5"/>
  <c r="H132" i="5"/>
  <c r="D129" i="5"/>
  <c r="E130" i="5" s="1"/>
  <c r="F131" i="5" s="1"/>
  <c r="J128" i="5"/>
  <c r="I128" i="5"/>
  <c r="H128" i="5"/>
  <c r="D125" i="5"/>
  <c r="E126" i="5" s="1"/>
  <c r="F127" i="5" s="1"/>
  <c r="L124" i="5"/>
  <c r="K124" i="5"/>
  <c r="J124" i="5"/>
  <c r="I124" i="5"/>
  <c r="H124" i="5"/>
  <c r="D121" i="5"/>
  <c r="E122" i="5" s="1"/>
  <c r="F123" i="5" s="1"/>
  <c r="L120" i="5"/>
  <c r="K120" i="5"/>
  <c r="J120" i="5"/>
  <c r="I120" i="5"/>
  <c r="H120" i="5"/>
  <c r="D117" i="5"/>
  <c r="E118" i="5" s="1"/>
  <c r="F119" i="5" s="1"/>
  <c r="L116" i="5"/>
  <c r="H116" i="5"/>
  <c r="I116" i="5"/>
  <c r="D113" i="5"/>
  <c r="L112" i="5"/>
  <c r="K112" i="5"/>
  <c r="I112" i="5"/>
  <c r="J112" i="5"/>
  <c r="H112" i="5"/>
  <c r="D109" i="5"/>
  <c r="E110" i="5" s="1"/>
  <c r="F111" i="5" s="1"/>
  <c r="J108" i="5"/>
  <c r="I108" i="5"/>
  <c r="H108" i="5"/>
  <c r="D105" i="5"/>
  <c r="K105" i="5" s="1"/>
  <c r="J104" i="5"/>
  <c r="I104" i="5"/>
  <c r="H104" i="5"/>
  <c r="D101" i="5"/>
  <c r="E102" i="5" s="1"/>
  <c r="F103" i="5" s="1"/>
  <c r="K100" i="5"/>
  <c r="J100" i="5"/>
  <c r="L100" i="5"/>
  <c r="H100" i="5"/>
  <c r="I100" i="5"/>
  <c r="D97" i="5"/>
  <c r="K96" i="5"/>
  <c r="I96" i="5"/>
  <c r="J96" i="5"/>
  <c r="H96" i="5"/>
  <c r="D93" i="5"/>
  <c r="E94" i="5" s="1"/>
  <c r="F95" i="5" s="1"/>
  <c r="L92" i="5"/>
  <c r="K92" i="5"/>
  <c r="J92" i="5"/>
  <c r="I92" i="5"/>
  <c r="H92" i="5"/>
  <c r="D89" i="5"/>
  <c r="L88" i="5"/>
  <c r="K88" i="5"/>
  <c r="J88" i="5"/>
  <c r="I88" i="5"/>
  <c r="H88" i="5"/>
  <c r="D85" i="5"/>
  <c r="E86" i="5" s="1"/>
  <c r="F87" i="5" s="1"/>
  <c r="J84" i="5"/>
  <c r="H84" i="5"/>
  <c r="D81" i="5"/>
  <c r="I80" i="5"/>
  <c r="J80" i="5"/>
  <c r="H80" i="5"/>
  <c r="D77" i="5"/>
  <c r="E78" i="5" s="1"/>
  <c r="F79" i="5" s="1"/>
  <c r="L76" i="5"/>
  <c r="K76" i="5"/>
  <c r="J76" i="5"/>
  <c r="I76" i="5"/>
  <c r="H76" i="5"/>
  <c r="D73" i="5"/>
  <c r="L72" i="5"/>
  <c r="J72" i="5"/>
  <c r="I72" i="5"/>
  <c r="H72" i="5"/>
  <c r="D69" i="5"/>
  <c r="E70" i="5" s="1"/>
  <c r="F71" i="5" s="1"/>
  <c r="K68" i="5"/>
  <c r="L68" i="5"/>
  <c r="J68" i="5"/>
  <c r="H68" i="5"/>
  <c r="I68" i="5"/>
  <c r="D65" i="5"/>
  <c r="I64" i="5"/>
  <c r="J64" i="5"/>
  <c r="H64" i="5"/>
  <c r="D61" i="5"/>
  <c r="E62" i="5" s="1"/>
  <c r="F63" i="5" s="1"/>
  <c r="L60" i="5"/>
  <c r="K60" i="5"/>
  <c r="J60" i="5"/>
  <c r="H60" i="5"/>
  <c r="D57" i="5"/>
  <c r="J56" i="5"/>
  <c r="I56" i="5"/>
  <c r="H56" i="5"/>
  <c r="D53" i="5"/>
  <c r="E54" i="5" s="1"/>
  <c r="F55" i="5" s="1"/>
  <c r="K52" i="5"/>
  <c r="L52" i="5"/>
  <c r="J52" i="5"/>
  <c r="H52" i="5"/>
  <c r="I52" i="5"/>
  <c r="D49" i="5"/>
  <c r="I48" i="5"/>
  <c r="J48" i="5"/>
  <c r="H48" i="5"/>
  <c r="D45" i="5"/>
  <c r="E46" i="5" s="1"/>
  <c r="F47" i="5" s="1"/>
  <c r="L44" i="5"/>
  <c r="K44" i="5"/>
  <c r="J44" i="5"/>
  <c r="I44" i="5"/>
  <c r="H44" i="5"/>
  <c r="D41" i="5"/>
  <c r="J41" i="5" s="1"/>
  <c r="J40" i="5"/>
  <c r="I40" i="5"/>
  <c r="H40" i="5"/>
  <c r="D37" i="5"/>
  <c r="K36" i="5"/>
  <c r="L36" i="5"/>
  <c r="J36" i="5"/>
  <c r="H36" i="5"/>
  <c r="I36" i="5"/>
  <c r="D33" i="5"/>
  <c r="I32" i="5"/>
  <c r="J32" i="5"/>
  <c r="H32" i="5"/>
  <c r="D29" i="5"/>
  <c r="L28" i="5"/>
  <c r="K28" i="5"/>
  <c r="J28" i="5"/>
  <c r="I28" i="5"/>
  <c r="H28" i="5"/>
  <c r="D25" i="5"/>
  <c r="J25" i="5" s="1"/>
  <c r="I24" i="5"/>
  <c r="H24" i="5"/>
  <c r="D21" i="5"/>
  <c r="K20" i="5"/>
  <c r="H20" i="5"/>
  <c r="D17" i="5"/>
  <c r="J16" i="5"/>
  <c r="I16" i="5"/>
  <c r="H16" i="5"/>
  <c r="D13" i="5"/>
  <c r="L12" i="5"/>
  <c r="K12" i="5"/>
  <c r="J12" i="5"/>
  <c r="I12" i="5"/>
  <c r="H12" i="5"/>
  <c r="D9" i="5"/>
  <c r="I9" i="5" s="1"/>
  <c r="J8" i="5"/>
  <c r="I8" i="5"/>
  <c r="H8" i="5"/>
  <c r="D239" i="5"/>
  <c r="D223" i="5"/>
  <c r="J223" i="5" s="1"/>
  <c r="D207" i="5"/>
  <c r="D191" i="5"/>
  <c r="D175" i="5"/>
  <c r="D159" i="5"/>
  <c r="K159" i="5" s="1"/>
  <c r="D143" i="5"/>
  <c r="D127" i="5"/>
  <c r="J127" i="5" s="1"/>
  <c r="D107" i="5"/>
  <c r="D79" i="5"/>
  <c r="D24" i="5"/>
  <c r="E25" i="5" s="1"/>
  <c r="F26" i="5" s="1"/>
  <c r="E80" i="5" l="1"/>
  <c r="L79" i="5"/>
  <c r="I79" i="5"/>
  <c r="K79" i="5"/>
  <c r="J79" i="5"/>
  <c r="E98" i="5"/>
  <c r="F99" i="5" s="1"/>
  <c r="I97" i="5"/>
  <c r="J97" i="5"/>
  <c r="E201" i="5"/>
  <c r="I200" i="5"/>
  <c r="E213" i="5"/>
  <c r="K212" i="5"/>
  <c r="J212" i="5"/>
  <c r="I212" i="5"/>
  <c r="E108" i="5"/>
  <c r="J107" i="5"/>
  <c r="I107" i="5"/>
  <c r="L107" i="5"/>
  <c r="E176" i="5"/>
  <c r="J175" i="5"/>
  <c r="I175" i="5"/>
  <c r="L175" i="5"/>
  <c r="E240" i="5"/>
  <c r="I239" i="5"/>
  <c r="L239" i="5"/>
  <c r="K239" i="5"/>
  <c r="E14" i="5"/>
  <c r="F15" i="5" s="1"/>
  <c r="I13" i="5"/>
  <c r="J13" i="5"/>
  <c r="K13" i="5"/>
  <c r="I20" i="5"/>
  <c r="E22" i="5"/>
  <c r="F23" i="5" s="1"/>
  <c r="K21" i="5"/>
  <c r="I21" i="5"/>
  <c r="J21" i="5"/>
  <c r="K24" i="5"/>
  <c r="E30" i="5"/>
  <c r="F31" i="5" s="1"/>
  <c r="K29" i="5"/>
  <c r="I29" i="5"/>
  <c r="J29" i="5"/>
  <c r="E38" i="5"/>
  <c r="F39" i="5" s="1"/>
  <c r="K37" i="5"/>
  <c r="J37" i="5"/>
  <c r="I37" i="5"/>
  <c r="E58" i="5"/>
  <c r="I57" i="5"/>
  <c r="L57" i="5"/>
  <c r="K57" i="5"/>
  <c r="E82" i="5"/>
  <c r="F83" i="5" s="1"/>
  <c r="I81" i="5"/>
  <c r="K81" i="5"/>
  <c r="E90" i="5"/>
  <c r="F91" i="5" s="1"/>
  <c r="I89" i="5"/>
  <c r="L89" i="5"/>
  <c r="K89" i="5"/>
  <c r="J239" i="5"/>
  <c r="L13" i="5"/>
  <c r="L29" i="5"/>
  <c r="L45" i="5"/>
  <c r="E111" i="5"/>
  <c r="J110" i="5"/>
  <c r="L110" i="5"/>
  <c r="I110" i="5"/>
  <c r="K110" i="5"/>
  <c r="E32" i="5"/>
  <c r="L31" i="5"/>
  <c r="I31" i="5"/>
  <c r="K31" i="5"/>
  <c r="J31" i="5"/>
  <c r="E40" i="5"/>
  <c r="J39" i="5"/>
  <c r="I39" i="5"/>
  <c r="L39" i="5"/>
  <c r="E84" i="5"/>
  <c r="F85" i="5" s="1"/>
  <c r="L83" i="5"/>
  <c r="I83" i="5"/>
  <c r="K83" i="5"/>
  <c r="J83" i="5"/>
  <c r="E224" i="5"/>
  <c r="I223" i="5"/>
  <c r="L223" i="5"/>
  <c r="K223" i="5"/>
  <c r="E24" i="5"/>
  <c r="F25" i="5" s="1"/>
  <c r="K23" i="5"/>
  <c r="J23" i="5"/>
  <c r="I23" i="5"/>
  <c r="E56" i="5"/>
  <c r="K55" i="5"/>
  <c r="J55" i="5"/>
  <c r="I55" i="5"/>
  <c r="L55" i="5"/>
  <c r="E169" i="5"/>
  <c r="I168" i="5"/>
  <c r="K168" i="5"/>
  <c r="E229" i="5"/>
  <c r="J228" i="5"/>
  <c r="I228" i="5"/>
  <c r="E128" i="5"/>
  <c r="I127" i="5"/>
  <c r="L127" i="5"/>
  <c r="K127" i="5"/>
  <c r="E192" i="5"/>
  <c r="J191" i="5"/>
  <c r="I191" i="5"/>
  <c r="L191" i="5"/>
  <c r="J20" i="5"/>
  <c r="J24" i="5"/>
  <c r="L24" i="5"/>
  <c r="E50" i="5"/>
  <c r="I49" i="5"/>
  <c r="L49" i="5"/>
  <c r="K49" i="5"/>
  <c r="E74" i="5"/>
  <c r="I73" i="5"/>
  <c r="I84" i="5"/>
  <c r="E114" i="5"/>
  <c r="J113" i="5"/>
  <c r="I113" i="5"/>
  <c r="L113" i="5"/>
  <c r="L168" i="5"/>
  <c r="J57" i="5"/>
  <c r="J73" i="5"/>
  <c r="J89" i="5"/>
  <c r="E136" i="5"/>
  <c r="K135" i="5"/>
  <c r="J135" i="5"/>
  <c r="I135" i="5"/>
  <c r="E200" i="5"/>
  <c r="F201" i="5" s="1"/>
  <c r="L199" i="5"/>
  <c r="K199" i="5"/>
  <c r="J199" i="5"/>
  <c r="E8" i="5"/>
  <c r="E64" i="5"/>
  <c r="J63" i="5"/>
  <c r="L63" i="5"/>
  <c r="I63" i="5"/>
  <c r="E104" i="5"/>
  <c r="J103" i="5"/>
  <c r="I103" i="5"/>
  <c r="L103" i="5"/>
  <c r="K63" i="5"/>
  <c r="E117" i="5"/>
  <c r="F118" i="5" s="1"/>
  <c r="J116" i="5"/>
  <c r="K116" i="5"/>
  <c r="E133" i="5"/>
  <c r="F134" i="5" s="1"/>
  <c r="K132" i="5"/>
  <c r="I132" i="5"/>
  <c r="E153" i="5"/>
  <c r="J152" i="5"/>
  <c r="K175" i="5"/>
  <c r="E185" i="5"/>
  <c r="I184" i="5"/>
  <c r="L184" i="5"/>
  <c r="E160" i="5"/>
  <c r="J159" i="5"/>
  <c r="I159" i="5"/>
  <c r="L159" i="5"/>
  <c r="E144" i="5"/>
  <c r="I143" i="5"/>
  <c r="L143" i="5"/>
  <c r="K143" i="5"/>
  <c r="E208" i="5"/>
  <c r="I207" i="5"/>
  <c r="L207" i="5"/>
  <c r="K207" i="5"/>
  <c r="E10" i="5"/>
  <c r="J9" i="5"/>
  <c r="L9" i="5"/>
  <c r="K9" i="5"/>
  <c r="E18" i="5"/>
  <c r="F19" i="5" s="1"/>
  <c r="J17" i="5"/>
  <c r="L17" i="5"/>
  <c r="K17" i="5"/>
  <c r="L20" i="5"/>
  <c r="E26" i="5"/>
  <c r="I25" i="5"/>
  <c r="L25" i="5"/>
  <c r="K25" i="5"/>
  <c r="E34" i="5"/>
  <c r="F35" i="5" s="1"/>
  <c r="I33" i="5"/>
  <c r="L33" i="5"/>
  <c r="K33" i="5"/>
  <c r="E42" i="5"/>
  <c r="I41" i="5"/>
  <c r="L41" i="5"/>
  <c r="K41" i="5"/>
  <c r="E66" i="5"/>
  <c r="F67" i="5" s="1"/>
  <c r="I65" i="5"/>
  <c r="L65" i="5"/>
  <c r="K65" i="5"/>
  <c r="E106" i="5"/>
  <c r="J105" i="5"/>
  <c r="I105" i="5"/>
  <c r="L105" i="5"/>
  <c r="J200" i="5"/>
  <c r="L23" i="5"/>
  <c r="E61" i="5"/>
  <c r="I60" i="5"/>
  <c r="E81" i="5"/>
  <c r="F82" i="5" s="1"/>
  <c r="L80" i="5"/>
  <c r="E97" i="5"/>
  <c r="F98" i="5" s="1"/>
  <c r="L96" i="5"/>
  <c r="J143" i="5"/>
  <c r="J207" i="5"/>
  <c r="E164" i="5"/>
  <c r="K163" i="5"/>
  <c r="J163" i="5"/>
  <c r="I163" i="5"/>
  <c r="E228" i="5"/>
  <c r="F229" i="5" s="1"/>
  <c r="L227" i="5"/>
  <c r="K227" i="5"/>
  <c r="J227" i="5"/>
  <c r="L21" i="5"/>
  <c r="L37" i="5"/>
  <c r="L85" i="5"/>
  <c r="K113" i="5"/>
  <c r="E16" i="5"/>
  <c r="I15" i="5"/>
  <c r="L15" i="5"/>
  <c r="K15" i="5"/>
  <c r="E48" i="5"/>
  <c r="L47" i="5"/>
  <c r="I47" i="5"/>
  <c r="K47" i="5"/>
  <c r="K39" i="5"/>
  <c r="E73" i="5"/>
  <c r="F74" i="5" s="1"/>
  <c r="K72" i="5"/>
  <c r="K107" i="5"/>
  <c r="I199" i="5"/>
  <c r="I227" i="5"/>
  <c r="I195" i="5"/>
  <c r="K45" i="5"/>
  <c r="I53" i="5"/>
  <c r="I61" i="5"/>
  <c r="I69" i="5"/>
  <c r="K77" i="5"/>
  <c r="I85" i="5"/>
  <c r="I93" i="5"/>
  <c r="I101" i="5"/>
  <c r="J109" i="5"/>
  <c r="J117" i="5"/>
  <c r="I121" i="5"/>
  <c r="K125" i="5"/>
  <c r="I129" i="5"/>
  <c r="K133" i="5"/>
  <c r="I137" i="5"/>
  <c r="K141" i="5"/>
  <c r="I145" i="5"/>
  <c r="L149" i="5"/>
  <c r="I153" i="5"/>
  <c r="L157" i="5"/>
  <c r="I161" i="5"/>
  <c r="L165" i="5"/>
  <c r="I169" i="5"/>
  <c r="J173" i="5"/>
  <c r="I177" i="5"/>
  <c r="L181" i="5"/>
  <c r="I185" i="5"/>
  <c r="L189" i="5"/>
  <c r="I193" i="5"/>
  <c r="L197" i="5"/>
  <c r="I201" i="5"/>
  <c r="L205" i="5"/>
  <c r="I209" i="5"/>
  <c r="J213" i="5"/>
  <c r="I217" i="5"/>
  <c r="J221" i="5"/>
  <c r="I225" i="5"/>
  <c r="J229" i="5"/>
  <c r="I233" i="5"/>
  <c r="L237" i="5"/>
  <c r="I241" i="5"/>
  <c r="I10" i="5"/>
  <c r="J14" i="5"/>
  <c r="I18" i="5"/>
  <c r="J22" i="5"/>
  <c r="I26" i="5"/>
  <c r="L26" i="5"/>
  <c r="J30" i="5"/>
  <c r="J34" i="5"/>
  <c r="L34" i="5"/>
  <c r="I38" i="5"/>
  <c r="I42" i="5"/>
  <c r="L42" i="5"/>
  <c r="J50" i="5"/>
  <c r="L50" i="5"/>
  <c r="I54" i="5"/>
  <c r="I58" i="5"/>
  <c r="L58" i="5"/>
  <c r="J66" i="5"/>
  <c r="L66" i="5"/>
  <c r="I70" i="5"/>
  <c r="J74" i="5"/>
  <c r="K78" i="5"/>
  <c r="J86" i="5"/>
  <c r="L86" i="5"/>
  <c r="K90" i="5"/>
  <c r="J94" i="5"/>
  <c r="J98" i="5"/>
  <c r="L98" i="5"/>
  <c r="I106" i="5"/>
  <c r="L106" i="5"/>
  <c r="I114" i="5"/>
  <c r="K118" i="5"/>
  <c r="J126" i="5"/>
  <c r="L126" i="5"/>
  <c r="K130" i="5"/>
  <c r="I134" i="5"/>
  <c r="J142" i="5"/>
  <c r="L142" i="5"/>
  <c r="L146" i="5"/>
  <c r="I150" i="5"/>
  <c r="J158" i="5"/>
  <c r="L158" i="5"/>
  <c r="L162" i="5"/>
  <c r="I166" i="5"/>
  <c r="J174" i="5"/>
  <c r="L174" i="5"/>
  <c r="L178" i="5"/>
  <c r="I182" i="5"/>
  <c r="J190" i="5"/>
  <c r="L190" i="5"/>
  <c r="I194" i="5"/>
  <c r="I198" i="5"/>
  <c r="J206" i="5"/>
  <c r="L206" i="5"/>
  <c r="L210" i="5"/>
  <c r="I214" i="5"/>
  <c r="J222" i="5"/>
  <c r="L222" i="5"/>
  <c r="I226" i="5"/>
  <c r="I230" i="5"/>
  <c r="J238" i="5"/>
  <c r="L238" i="5"/>
  <c r="L242" i="5"/>
  <c r="L11" i="5"/>
  <c r="J19" i="5"/>
  <c r="L27" i="5"/>
  <c r="L75" i="5"/>
  <c r="L91" i="5"/>
  <c r="J99" i="5"/>
  <c r="J115" i="5"/>
  <c r="L123" i="5"/>
  <c r="J131" i="5"/>
  <c r="L139" i="5"/>
  <c r="J151" i="5"/>
  <c r="J167" i="5"/>
  <c r="J183" i="5"/>
  <c r="L203" i="5"/>
  <c r="J211" i="5"/>
  <c r="L219" i="5"/>
  <c r="L235" i="5"/>
  <c r="J243" i="5"/>
  <c r="I45" i="5"/>
  <c r="J53" i="5"/>
  <c r="J61" i="5"/>
  <c r="J69" i="5"/>
  <c r="I77" i="5"/>
  <c r="J85" i="5"/>
  <c r="J93" i="5"/>
  <c r="J101" i="5"/>
  <c r="K109" i="5"/>
  <c r="J121" i="5"/>
  <c r="L125" i="5"/>
  <c r="J129" i="5"/>
  <c r="L133" i="5"/>
  <c r="J137" i="5"/>
  <c r="L141" i="5"/>
  <c r="J145" i="5"/>
  <c r="I149" i="5"/>
  <c r="K149" i="5"/>
  <c r="J153" i="5"/>
  <c r="K157" i="5"/>
  <c r="J161" i="5"/>
  <c r="I165" i="5"/>
  <c r="K165" i="5"/>
  <c r="J169" i="5"/>
  <c r="K173" i="5"/>
  <c r="J177" i="5"/>
  <c r="I181" i="5"/>
  <c r="K181" i="5"/>
  <c r="J185" i="5"/>
  <c r="K189" i="5"/>
  <c r="J193" i="5"/>
  <c r="I197" i="5"/>
  <c r="K197" i="5"/>
  <c r="K201" i="5"/>
  <c r="J205" i="5"/>
  <c r="K209" i="5"/>
  <c r="I213" i="5"/>
  <c r="L213" i="5"/>
  <c r="K217" i="5"/>
  <c r="L221" i="5"/>
  <c r="K225" i="5"/>
  <c r="I229" i="5"/>
  <c r="L229" i="5"/>
  <c r="K233" i="5"/>
  <c r="J237" i="5"/>
  <c r="K241" i="5"/>
  <c r="K14" i="5"/>
  <c r="K30" i="5"/>
  <c r="K34" i="5"/>
  <c r="K38" i="5"/>
  <c r="J42" i="5"/>
  <c r="K46" i="5"/>
  <c r="I50" i="5"/>
  <c r="K54" i="5"/>
  <c r="J58" i="5"/>
  <c r="K62" i="5"/>
  <c r="K66" i="5"/>
  <c r="K70" i="5"/>
  <c r="I78" i="5"/>
  <c r="L78" i="5"/>
  <c r="K82" i="5"/>
  <c r="I90" i="5"/>
  <c r="L90" i="5"/>
  <c r="I98" i="5"/>
  <c r="K102" i="5"/>
  <c r="J106" i="5"/>
  <c r="L118" i="5"/>
  <c r="I122" i="5"/>
  <c r="J130" i="5"/>
  <c r="L130" i="5"/>
  <c r="K134" i="5"/>
  <c r="I138" i="5"/>
  <c r="J146" i="5"/>
  <c r="K146" i="5"/>
  <c r="L150" i="5"/>
  <c r="I154" i="5"/>
  <c r="J162" i="5"/>
  <c r="K162" i="5"/>
  <c r="L166" i="5"/>
  <c r="I170" i="5"/>
  <c r="J178" i="5"/>
  <c r="K178" i="5"/>
  <c r="L182" i="5"/>
  <c r="I186" i="5"/>
  <c r="J194" i="5"/>
  <c r="K194" i="5"/>
  <c r="L198" i="5"/>
  <c r="I202" i="5"/>
  <c r="J210" i="5"/>
  <c r="K210" i="5"/>
  <c r="L214" i="5"/>
  <c r="I218" i="5"/>
  <c r="J226" i="5"/>
  <c r="K226" i="5"/>
  <c r="L230" i="5"/>
  <c r="I234" i="5"/>
  <c r="J242" i="5"/>
  <c r="K242" i="5"/>
  <c r="I11" i="5"/>
  <c r="K19" i="5"/>
  <c r="I27" i="5"/>
  <c r="K71" i="5"/>
  <c r="I75" i="5"/>
  <c r="I91" i="5"/>
  <c r="K99" i="5"/>
  <c r="K115" i="5"/>
  <c r="K131" i="5"/>
  <c r="K151" i="5"/>
  <c r="K167" i="5"/>
  <c r="K183" i="5"/>
  <c r="K211" i="5"/>
  <c r="K243" i="5"/>
  <c r="K195" i="5"/>
  <c r="J45" i="5"/>
  <c r="K53" i="5"/>
  <c r="K69" i="5"/>
  <c r="J77" i="5"/>
  <c r="K85" i="5"/>
  <c r="K93" i="5"/>
  <c r="K101" i="5"/>
  <c r="L109" i="5"/>
  <c r="K121" i="5"/>
  <c r="I125" i="5"/>
  <c r="K129" i="5"/>
  <c r="I133" i="5"/>
  <c r="K137" i="5"/>
  <c r="I141" i="5"/>
  <c r="K145" i="5"/>
  <c r="K153" i="5"/>
  <c r="I157" i="5"/>
  <c r="L161" i="5"/>
  <c r="K169" i="5"/>
  <c r="I173" i="5"/>
  <c r="L177" i="5"/>
  <c r="K185" i="5"/>
  <c r="I189" i="5"/>
  <c r="L193" i="5"/>
  <c r="J201" i="5"/>
  <c r="I205" i="5"/>
  <c r="J209" i="5"/>
  <c r="J217" i="5"/>
  <c r="I221" i="5"/>
  <c r="J225" i="5"/>
  <c r="J233" i="5"/>
  <c r="I237" i="5"/>
  <c r="J241" i="5"/>
  <c r="J10" i="5"/>
  <c r="I14" i="5"/>
  <c r="L14" i="5"/>
  <c r="K18" i="5"/>
  <c r="I22" i="5"/>
  <c r="J26" i="5"/>
  <c r="I30" i="5"/>
  <c r="L30" i="5"/>
  <c r="I34" i="5"/>
  <c r="J38" i="5"/>
  <c r="L38" i="5"/>
  <c r="I46" i="5"/>
  <c r="L46" i="5"/>
  <c r="J54" i="5"/>
  <c r="L54" i="5"/>
  <c r="I62" i="5"/>
  <c r="L62" i="5"/>
  <c r="I66" i="5"/>
  <c r="J70" i="5"/>
  <c r="L70" i="5"/>
  <c r="J78" i="5"/>
  <c r="J82" i="5"/>
  <c r="L82" i="5"/>
  <c r="I86" i="5"/>
  <c r="J90" i="5"/>
  <c r="K94" i="5"/>
  <c r="K98" i="5"/>
  <c r="L102" i="5"/>
  <c r="K114" i="5"/>
  <c r="K122" i="5"/>
  <c r="I126" i="5"/>
  <c r="J134" i="5"/>
  <c r="L134" i="5"/>
  <c r="K138" i="5"/>
  <c r="I142" i="5"/>
  <c r="J150" i="5"/>
  <c r="K150" i="5"/>
  <c r="K154" i="5"/>
  <c r="I158" i="5"/>
  <c r="J166" i="5"/>
  <c r="K166" i="5"/>
  <c r="K170" i="5"/>
  <c r="I174" i="5"/>
  <c r="J182" i="5"/>
  <c r="K182" i="5"/>
  <c r="K186" i="5"/>
  <c r="I190" i="5"/>
  <c r="L194" i="5"/>
  <c r="J198" i="5"/>
  <c r="K198" i="5"/>
  <c r="K202" i="5"/>
  <c r="I206" i="5"/>
  <c r="J214" i="5"/>
  <c r="K214" i="5"/>
  <c r="K218" i="5"/>
  <c r="I222" i="5"/>
  <c r="L226" i="5"/>
  <c r="J230" i="5"/>
  <c r="K230" i="5"/>
  <c r="K234" i="5"/>
  <c r="I238" i="5"/>
  <c r="J11" i="5"/>
  <c r="L19" i="5"/>
  <c r="J27" i="5"/>
  <c r="L71" i="5"/>
  <c r="J75" i="5"/>
  <c r="J91" i="5"/>
  <c r="I99" i="5"/>
  <c r="L99" i="5"/>
  <c r="I115" i="5"/>
  <c r="L115" i="5"/>
  <c r="L131" i="5"/>
  <c r="L151" i="5"/>
  <c r="L167" i="5"/>
  <c r="L183" i="5"/>
  <c r="L211" i="5"/>
  <c r="F17" i="5" l="1"/>
  <c r="K16" i="5"/>
  <c r="L16" i="5"/>
  <c r="F165" i="5"/>
  <c r="L164" i="5"/>
  <c r="K164" i="5"/>
  <c r="F62" i="5"/>
  <c r="L61" i="5"/>
  <c r="F209" i="5"/>
  <c r="L208" i="5"/>
  <c r="K208" i="5"/>
  <c r="F75" i="5"/>
  <c r="L74" i="5"/>
  <c r="F41" i="5"/>
  <c r="L40" i="5"/>
  <c r="K40" i="5"/>
  <c r="K73" i="5"/>
  <c r="F33" i="5"/>
  <c r="K32" i="5"/>
  <c r="L32" i="5"/>
  <c r="L81" i="5"/>
  <c r="F241" i="5"/>
  <c r="L240" i="5"/>
  <c r="K240" i="5"/>
  <c r="F177" i="5"/>
  <c r="K176" i="5"/>
  <c r="L176" i="5"/>
  <c r="F109" i="5"/>
  <c r="K108" i="5"/>
  <c r="L108" i="5"/>
  <c r="F214" i="5"/>
  <c r="K213" i="5"/>
  <c r="F202" i="5"/>
  <c r="L201" i="5"/>
  <c r="F11" i="5"/>
  <c r="K10" i="5"/>
  <c r="F145" i="5"/>
  <c r="K144" i="5"/>
  <c r="L144" i="5"/>
  <c r="F161" i="5"/>
  <c r="K160" i="5"/>
  <c r="L160" i="5"/>
  <c r="F51" i="5"/>
  <c r="K50" i="5"/>
  <c r="L97" i="5"/>
  <c r="K74" i="5"/>
  <c r="L22" i="5"/>
  <c r="K61" i="5"/>
  <c r="L10" i="5"/>
  <c r="L228" i="5"/>
  <c r="F154" i="5"/>
  <c r="L153" i="5"/>
  <c r="F105" i="5"/>
  <c r="K104" i="5"/>
  <c r="L104" i="5"/>
  <c r="F65" i="5"/>
  <c r="L64" i="5"/>
  <c r="K64" i="5"/>
  <c r="F9" i="5"/>
  <c r="L8" i="5"/>
  <c r="K8" i="5"/>
  <c r="F137" i="5"/>
  <c r="K136" i="5"/>
  <c r="L136" i="5"/>
  <c r="F115" i="5"/>
  <c r="L114" i="5"/>
  <c r="L73" i="5"/>
  <c r="K228" i="5"/>
  <c r="F170" i="5"/>
  <c r="L169" i="5"/>
  <c r="F112" i="5"/>
  <c r="L111" i="5"/>
  <c r="K111" i="5"/>
  <c r="K200" i="5"/>
  <c r="F49" i="5"/>
  <c r="L48" i="5"/>
  <c r="K48" i="5"/>
  <c r="L117" i="5"/>
  <c r="K22" i="5"/>
  <c r="K117" i="5"/>
  <c r="L18" i="5"/>
  <c r="F107" i="5"/>
  <c r="K106" i="5"/>
  <c r="F43" i="5"/>
  <c r="K42" i="5"/>
  <c r="F27" i="5"/>
  <c r="K26" i="5"/>
  <c r="F186" i="5"/>
  <c r="L185" i="5"/>
  <c r="K84" i="5"/>
  <c r="F193" i="5"/>
  <c r="K192" i="5"/>
  <c r="L192" i="5"/>
  <c r="F129" i="5"/>
  <c r="K128" i="5"/>
  <c r="L128" i="5"/>
  <c r="F230" i="5"/>
  <c r="K229" i="5"/>
  <c r="F57" i="5"/>
  <c r="K56" i="5"/>
  <c r="L56" i="5"/>
  <c r="F225" i="5"/>
  <c r="L224" i="5"/>
  <c r="K224" i="5"/>
  <c r="L84" i="5"/>
  <c r="F59" i="5"/>
  <c r="K58" i="5"/>
  <c r="L200" i="5"/>
  <c r="K97" i="5"/>
  <c r="F81" i="5"/>
  <c r="K80" i="5"/>
</calcChain>
</file>

<file path=xl/sharedStrings.xml><?xml version="1.0" encoding="utf-8"?>
<sst xmlns="http://schemas.openxmlformats.org/spreadsheetml/2006/main" count="300" uniqueCount="79">
  <si>
    <t>FRED Graph Observations</t>
  </si>
  <si>
    <t>Federal Reserve Economic Data</t>
  </si>
  <si>
    <t>Link: https://fred.stlouisfed.org</t>
  </si>
  <si>
    <t>Help: https://fred.stlouisfed.org/help-faq</t>
  </si>
  <si>
    <t>Economic Research Division</t>
  </si>
  <si>
    <t>Federal Reserve Bank of St. Louis</t>
  </si>
  <si>
    <t>ENPLANED</t>
  </si>
  <si>
    <t>Enplanements for U.S. Air Carrier International, Scheduled Passenger Flights, Thousands, Monthly, Seasonally Adjusted</t>
  </si>
  <si>
    <t>Frequency: Monthly</t>
  </si>
  <si>
    <t>observation_date</t>
  </si>
  <si>
    <t>t</t>
  </si>
  <si>
    <t>Moving averages</t>
  </si>
  <si>
    <t>3 Month</t>
  </si>
  <si>
    <t>6 Month</t>
  </si>
  <si>
    <t>9 Month</t>
  </si>
  <si>
    <t>12 Month</t>
  </si>
  <si>
    <t>MAD</t>
  </si>
  <si>
    <t>MSE</t>
  </si>
  <si>
    <t>MAPE</t>
  </si>
  <si>
    <t>Mean</t>
  </si>
  <si>
    <t>Y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</si>
  <si>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</si>
  <si>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</si>
  <si>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</si>
  <si>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</si>
  <si>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</si>
  <si>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</si>
  <si>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</si>
  <si>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</si>
  <si>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</si>
  <si>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</si>
  <si>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</si>
  <si>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</si>
  <si>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</si>
  <si>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</si>
  <si>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</si>
  <si>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</si>
  <si>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</si>
  <si>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</si>
  <si>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</si>
  <si>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</si>
  <si>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</si>
  <si>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</si>
  <si>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</si>
  <si>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</si>
  <si>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Yt-1</t>
  </si>
  <si>
    <t>Yt-2</t>
  </si>
  <si>
    <t>Yt-3</t>
  </si>
  <si>
    <t>Yt-4</t>
  </si>
  <si>
    <r>
      <t>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(t) + ε</t>
    </r>
  </si>
  <si>
    <t>Yt = 5336 +17.72t + ε</t>
  </si>
  <si>
    <t>a)</t>
  </si>
  <si>
    <t>b)</t>
  </si>
  <si>
    <t>Yt = 85.4 + 0.99Yt-1+ε</t>
  </si>
  <si>
    <t>Yt = 69.75 + 0.97Yt-1 + 0.02Yt-2+ε</t>
  </si>
  <si>
    <r>
      <t xml:space="preserve"> 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2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t−2</t>
    </r>
    <r>
      <rPr>
        <sz val="13"/>
        <rFont val="Times New Roman"/>
        <family val="1"/>
      </rPr>
      <t>) + ε</t>
    </r>
  </si>
  <si>
    <r>
      <t xml:space="preserve"> 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)+ε</t>
    </r>
  </si>
  <si>
    <t>c)</t>
  </si>
  <si>
    <t>Yt = 496.08 + 0.93Yt-1 - 0.02Yt-2 + 1.62t + ε</t>
  </si>
  <si>
    <r>
      <t>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2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t−2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3</t>
    </r>
    <r>
      <rPr>
        <sz val="13"/>
        <rFont val="Times New Roman"/>
        <family val="1"/>
      </rPr>
      <t>(t) + ε</t>
    </r>
  </si>
  <si>
    <t>d)</t>
  </si>
  <si>
    <t>e)</t>
  </si>
  <si>
    <r>
      <t>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2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t−2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3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t−3</t>
    </r>
    <r>
      <rPr>
        <sz val="13"/>
        <rFont val="Times New Roman"/>
        <family val="1"/>
      </rPr>
      <t>) + ε</t>
    </r>
  </si>
  <si>
    <t>Yt = 61.5 + 0.96Yt-1 + 0.04Yt-2 - 0.002Yt-3 + ε</t>
  </si>
  <si>
    <t>f)</t>
  </si>
  <si>
    <r>
      <t>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2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t−2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3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t−3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4</t>
    </r>
    <r>
      <rPr>
        <sz val="13"/>
        <rFont val="Times New Roman"/>
        <family val="1"/>
      </rPr>
      <t>(t) + ε</t>
    </r>
  </si>
  <si>
    <t>Yt = 511.30 + 0.92Yt-1 + 0.33Yt-2 - 0.04Yt-3 + 1.70t + ε</t>
  </si>
  <si>
    <r>
      <t>Y</t>
    </r>
    <r>
      <rPr>
        <sz val="9"/>
        <rFont val="Times New Roman"/>
        <family val="1"/>
      </rPr>
      <t xml:space="preserve">t </t>
    </r>
    <r>
      <rPr>
        <sz val="13"/>
        <rFont val="Times New Roman"/>
        <family val="1"/>
      </rPr>
      <t>= β</t>
    </r>
    <r>
      <rPr>
        <sz val="9"/>
        <rFont val="Times New Roman"/>
        <family val="1"/>
      </rPr>
      <t xml:space="preserve">0 </t>
    </r>
    <r>
      <rPr>
        <sz val="13"/>
        <rFont val="Times New Roman"/>
        <family val="1"/>
      </rPr>
      <t>+ β</t>
    </r>
    <r>
      <rPr>
        <sz val="9"/>
        <rFont val="Times New Roman"/>
        <family val="1"/>
      </rPr>
      <t>1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t−1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2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t−2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3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t−3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4</t>
    </r>
    <r>
      <rPr>
        <sz val="13"/>
        <rFont val="Times New Roman"/>
        <family val="1"/>
      </rPr>
      <t>(Y</t>
    </r>
    <r>
      <rPr>
        <sz val="9"/>
        <rFont val="Times New Roman"/>
        <family val="1"/>
      </rPr>
      <t>t−4</t>
    </r>
    <r>
      <rPr>
        <sz val="13"/>
        <rFont val="Times New Roman"/>
        <family val="1"/>
      </rPr>
      <t>) + β</t>
    </r>
    <r>
      <rPr>
        <sz val="9"/>
        <rFont val="Times New Roman"/>
        <family val="1"/>
      </rPr>
      <t>5</t>
    </r>
    <r>
      <rPr>
        <sz val="13"/>
        <rFont val="Times New Roman"/>
        <family val="1"/>
      </rPr>
      <t>(t) + ε</t>
    </r>
  </si>
  <si>
    <t>g)</t>
  </si>
  <si>
    <t>Estimation of Y</t>
  </si>
  <si>
    <t>Yt = 480.66 + 0.92Yt-1 + 0.03Yt-2 - 0.1Yt-3 + 0.06Yt-4 + 1.61t + ε</t>
  </si>
  <si>
    <t>=</t>
  </si>
  <si>
    <t>EQ1</t>
  </si>
  <si>
    <t>EQ2</t>
  </si>
  <si>
    <t>EQ3</t>
  </si>
  <si>
    <t>EQ4</t>
  </si>
  <si>
    <t>EQ5</t>
  </si>
  <si>
    <t>EQ6</t>
  </si>
  <si>
    <t>EQ7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</si>
</sst>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yyyy\-mm\-dd"/>
    <numFmt numFmtId="165" formatCode="_-* #,##0_-;\-* #,##0_-;_-* &quot;-&quot;??_-;_-@_-"/>
  </numFmts>
  <fonts count="7" x14ac:knownFonts="1">
    <font>
      <sz val="10"/>
      <name val="Arial"/>
      <charset val="1"/>
    </font>
    <font>
      <sz val="10"/>
      <name val="Arial"/>
      <family val="2"/>
    </font>
    <font>
      <sz val="13"/>
      <name val="Times New Roman"/>
      <family val="1"/>
    </font>
    <font>
      <sz val="9"/>
      <name val="Times New Roman"/>
      <family val="1"/>
    </font>
    <font>
      <i/>
      <sz val="10"/>
      <name val="Arial"/>
      <family val="2"/>
    </font>
    <font>
      <b/>
      <sz val="13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0" applyNumberFormat="1"/>
    <xf numFmtId="43" fontId="0" fillId="0" borderId="0" xfId="1" applyFont="1"/>
    <xf numFmtId="165" fontId="0" fillId="0" borderId="0" xfId="1" applyNumberFormat="1" applyFont="1"/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right"/>
    </xf>
    <xf numFmtId="10" fontId="0" fillId="0" borderId="0" xfId="2" applyNumberFormat="1" applyFont="1"/>
    <xf numFmtId="10" fontId="0" fillId="0" borderId="1" xfId="2" applyNumberFormat="1" applyFont="1" applyBorder="1"/>
    <xf numFmtId="10" fontId="0" fillId="0" borderId="0" xfId="2" applyNumberFormat="1" applyFont="1" applyBorder="1"/>
    <xf numFmtId="10" fontId="0" fillId="0" borderId="2" xfId="2" applyNumberFormat="1" applyFont="1" applyBorder="1"/>
    <xf numFmtId="165" fontId="0" fillId="0" borderId="4" xfId="1" applyNumberFormat="1" applyFont="1" applyBorder="1" applyAlignment="1">
      <alignment horizontal="right"/>
    </xf>
    <xf numFmtId="165" fontId="0" fillId="0" borderId="4" xfId="1" applyNumberFormat="1" applyFont="1" applyBorder="1"/>
    <xf numFmtId="10" fontId="1" fillId="0" borderId="5" xfId="2" applyNumberFormat="1" applyFont="1" applyBorder="1"/>
    <xf numFmtId="10" fontId="1" fillId="0" borderId="4" xfId="2" applyNumberFormat="1" applyFont="1" applyBorder="1"/>
    <xf numFmtId="10" fontId="1" fillId="0" borderId="3" xfId="2" applyNumberFormat="1" applyFont="1" applyBorder="1"/>
    <xf numFmtId="0" fontId="0" fillId="0" borderId="4" xfId="0" applyBorder="1"/>
    <xf numFmtId="43" fontId="1" fillId="0" borderId="4" xfId="1" applyFont="1" applyBorder="1"/>
    <xf numFmtId="43" fontId="1" fillId="0" borderId="5" xfId="1" applyFont="1" applyBorder="1"/>
    <xf numFmtId="43" fontId="1" fillId="0" borderId="3" xfId="1" applyFont="1" applyBorder="1"/>
    <xf numFmtId="43" fontId="0" fillId="0" borderId="1" xfId="1" applyFont="1" applyBorder="1"/>
    <xf numFmtId="43" fontId="0" fillId="0" borderId="0" xfId="1" applyFont="1" applyBorder="1"/>
    <xf numFmtId="43" fontId="0" fillId="0" borderId="2" xfId="1" applyFont="1" applyBorder="1"/>
    <xf numFmtId="43" fontId="1" fillId="0" borderId="2" xfId="1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/>
    <xf numFmtId="0" fontId="0" fillId="0" borderId="4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4" xfId="0" applyFont="1" applyFill="1" applyBorder="1" applyAlignment="1"/>
    <xf numFmtId="43" fontId="1" fillId="0" borderId="5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10" fontId="1" fillId="0" borderId="5" xfId="2" applyNumberFormat="1" applyFont="1" applyBorder="1" applyAlignment="1">
      <alignment horizontal="center"/>
    </xf>
    <xf numFmtId="10" fontId="0" fillId="0" borderId="4" xfId="2" applyNumberFormat="1" applyFont="1" applyBorder="1" applyAlignment="1">
      <alignment horizontal="center"/>
    </xf>
    <xf numFmtId="10" fontId="0" fillId="0" borderId="3" xfId="2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65" fontId="1" fillId="0" borderId="0" xfId="1" applyNumberFormat="1" applyFont="1" applyAlignment="1">
      <alignment horizontal="right" wrapText="1"/>
    </xf>
    <xf numFmtId="165" fontId="0" fillId="0" borderId="0" xfId="1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43" fontId="0" fillId="0" borderId="0" xfId="0" applyNumberFormat="1" applyAlignment="1">
      <alignment horizontal="right"/>
    </xf>
    <xf numFmtId="0" fontId="6" fillId="0" borderId="0" xfId="0" applyFont="1" applyAlignment="1">
      <alignment horizontal="center"/>
    </xf>
    <xf numFmtId="10" fontId="0" fillId="0" borderId="0" xfId="2" applyNumberFormat="1" applyFont="1" applyAlignment="1">
      <alignment horizontal="right"/>
    </xf>
    <xf numFmtId="165" fontId="5" fillId="0" borderId="7" xfId="1" applyNumberFormat="1" applyFont="1" applyBorder="1" applyAlignment="1">
      <alignment horizontal="left" vertical="center" wrapText="1"/>
    </xf>
    <xf numFmtId="165" fontId="6" fillId="0" borderId="8" xfId="1" applyNumberFormat="1" applyFont="1" applyBorder="1" applyAlignment="1">
      <alignment horizontal="center"/>
    </xf>
    <xf numFmtId="165" fontId="6" fillId="0" borderId="7" xfId="1" applyNumberFormat="1" applyFont="1" applyBorder="1" applyAlignment="1">
      <alignment horizontal="center"/>
    </xf>
    <xf numFmtId="165" fontId="6" fillId="0" borderId="9" xfId="1" applyNumberFormat="1" applyFont="1" applyBorder="1" applyAlignment="1">
      <alignment horizontal="center"/>
    </xf>
    <xf numFmtId="165" fontId="5" fillId="0" borderId="8" xfId="1" applyNumberFormat="1" applyFont="1" applyBorder="1" applyAlignment="1">
      <alignment horizontal="left" vertical="center" wrapText="1"/>
    </xf>
    <xf numFmtId="165" fontId="6" fillId="0" borderId="9" xfId="1" applyNumberFormat="1" applyFont="1" applyBorder="1" applyAlignment="1">
      <alignment horizontal="left" wrapText="1"/>
    </xf>
    <xf numFmtId="165" fontId="0" fillId="0" borderId="10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0" fillId="0" borderId="11" xfId="1" applyNumberFormat="1" applyFont="1" applyBorder="1" applyAlignment="1">
      <alignment horizontal="right"/>
    </xf>
    <xf numFmtId="165" fontId="1" fillId="0" borderId="0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1" fillId="0" borderId="11" xfId="1" quotePrefix="1" applyNumberFormat="1" applyFont="1" applyBorder="1" applyAlignment="1">
      <alignment horizontal="right"/>
    </xf>
    <xf numFmtId="165" fontId="0" fillId="0" borderId="12" xfId="1" applyNumberFormat="1" applyFont="1" applyBorder="1" applyAlignment="1">
      <alignment horizontal="right"/>
    </xf>
    <xf numFmtId="165" fontId="0" fillId="0" borderId="13" xfId="1" applyNumberFormat="1" applyFont="1" applyBorder="1" applyAlignment="1">
      <alignment horizontal="right"/>
    </xf>
    <xf numFmtId="10" fontId="6" fillId="0" borderId="8" xfId="2" applyNumberFormat="1" applyFont="1" applyBorder="1" applyAlignment="1">
      <alignment horizontal="center"/>
    </xf>
    <xf numFmtId="10" fontId="6" fillId="0" borderId="7" xfId="2" applyNumberFormat="1" applyFont="1" applyBorder="1" applyAlignment="1">
      <alignment horizontal="center"/>
    </xf>
    <xf numFmtId="10" fontId="6" fillId="0" borderId="9" xfId="2" applyNumberFormat="1" applyFont="1" applyBorder="1" applyAlignment="1">
      <alignment horizontal="center"/>
    </xf>
    <xf numFmtId="10" fontId="0" fillId="0" borderId="10" xfId="2" applyNumberFormat="1" applyFont="1" applyBorder="1" applyAlignment="1">
      <alignment horizontal="right"/>
    </xf>
    <xf numFmtId="10" fontId="0" fillId="0" borderId="0" xfId="2" applyNumberFormat="1" applyFont="1" applyBorder="1" applyAlignment="1">
      <alignment horizontal="right"/>
    </xf>
    <xf numFmtId="10" fontId="0" fillId="0" borderId="11" xfId="2" applyNumberFormat="1" applyFont="1" applyBorder="1" applyAlignment="1">
      <alignment horizontal="right"/>
    </xf>
    <xf numFmtId="10" fontId="0" fillId="0" borderId="12" xfId="2" applyNumberFormat="1" applyFont="1" applyBorder="1" applyAlignment="1">
      <alignment horizontal="right"/>
    </xf>
    <xf numFmtId="10" fontId="0" fillId="0" borderId="4" xfId="2" applyNumberFormat="1" applyFont="1" applyBorder="1" applyAlignment="1">
      <alignment horizontal="right"/>
    </xf>
    <xf numFmtId="10" fontId="0" fillId="0" borderId="13" xfId="2" applyNumberFormat="1" applyFont="1" applyBorder="1" applyAlignment="1">
      <alignment horizontal="right"/>
    </xf>
    <xf numFmtId="165" fontId="0" fillId="0" borderId="8" xfId="1" applyNumberFormat="1" applyFont="1" applyBorder="1" applyAlignment="1">
      <alignment horizontal="right"/>
    </xf>
    <xf numFmtId="165" fontId="0" fillId="0" borderId="9" xfId="1" applyNumberFormat="1" applyFont="1" applyBorder="1" applyAlignment="1">
      <alignment horizontal="right"/>
    </xf>
    <xf numFmtId="165" fontId="1" fillId="0" borderId="8" xfId="1" applyNumberFormat="1" applyFont="1" applyBorder="1" applyAlignment="1">
      <alignment horizontal="right" wrapText="1"/>
    </xf>
    <xf numFmtId="165" fontId="0" fillId="0" borderId="9" xfId="1" applyNumberFormat="1" applyFont="1" applyBorder="1" applyAlignment="1">
      <alignment horizontal="righ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'FRED Graph'!$B$13:$B$251</c:f>
              <c:numCache>
                <c:formatCode>_-* #,##0_-;\-* #,##0_-;_-* "-"??_-;_-@_-</c:formatCode>
                <c:ptCount val="239"/>
                <c:pt idx="0">
                  <c:v>5419</c:v>
                </c:pt>
                <c:pt idx="1">
                  <c:v>5622</c:v>
                </c:pt>
                <c:pt idx="2">
                  <c:v>5719</c:v>
                </c:pt>
                <c:pt idx="3">
                  <c:v>5950</c:v>
                </c:pt>
                <c:pt idx="4">
                  <c:v>5940</c:v>
                </c:pt>
                <c:pt idx="5">
                  <c:v>6003</c:v>
                </c:pt>
                <c:pt idx="6">
                  <c:v>6014</c:v>
                </c:pt>
                <c:pt idx="7">
                  <c:v>6208</c:v>
                </c:pt>
                <c:pt idx="8">
                  <c:v>6053</c:v>
                </c:pt>
                <c:pt idx="9">
                  <c:v>5920</c:v>
                </c:pt>
                <c:pt idx="10">
                  <c:v>5554</c:v>
                </c:pt>
                <c:pt idx="11">
                  <c:v>5792</c:v>
                </c:pt>
                <c:pt idx="12">
                  <c:v>5789</c:v>
                </c:pt>
                <c:pt idx="13">
                  <c:v>5880</c:v>
                </c:pt>
                <c:pt idx="14">
                  <c:v>5968</c:v>
                </c:pt>
                <c:pt idx="15">
                  <c:v>5957</c:v>
                </c:pt>
                <c:pt idx="16">
                  <c:v>6039</c:v>
                </c:pt>
                <c:pt idx="17">
                  <c:v>5967</c:v>
                </c:pt>
                <c:pt idx="18">
                  <c:v>6025</c:v>
                </c:pt>
                <c:pt idx="19">
                  <c:v>4445</c:v>
                </c:pt>
                <c:pt idx="20">
                  <c:v>4290</c:v>
                </c:pt>
                <c:pt idx="21">
                  <c:v>4559</c:v>
                </c:pt>
                <c:pt idx="22">
                  <c:v>4797</c:v>
                </c:pt>
                <c:pt idx="23">
                  <c:v>5010</c:v>
                </c:pt>
                <c:pt idx="24">
                  <c:v>5260</c:v>
                </c:pt>
                <c:pt idx="25">
                  <c:v>5245</c:v>
                </c:pt>
                <c:pt idx="26">
                  <c:v>5357</c:v>
                </c:pt>
                <c:pt idx="27">
                  <c:v>5385</c:v>
                </c:pt>
                <c:pt idx="28">
                  <c:v>5351</c:v>
                </c:pt>
                <c:pt idx="29">
                  <c:v>5352</c:v>
                </c:pt>
                <c:pt idx="30">
                  <c:v>5396</c:v>
                </c:pt>
                <c:pt idx="31">
                  <c:v>5484</c:v>
                </c:pt>
                <c:pt idx="32">
                  <c:v>5572</c:v>
                </c:pt>
                <c:pt idx="33">
                  <c:v>5509</c:v>
                </c:pt>
                <c:pt idx="34">
                  <c:v>5434</c:v>
                </c:pt>
                <c:pt idx="35">
                  <c:v>5532</c:v>
                </c:pt>
                <c:pt idx="36">
                  <c:v>5391</c:v>
                </c:pt>
                <c:pt idx="37">
                  <c:v>5086</c:v>
                </c:pt>
                <c:pt idx="38">
                  <c:v>4719</c:v>
                </c:pt>
                <c:pt idx="39">
                  <c:v>4800</c:v>
                </c:pt>
                <c:pt idx="40">
                  <c:v>5135</c:v>
                </c:pt>
                <c:pt idx="41">
                  <c:v>5375</c:v>
                </c:pt>
                <c:pt idx="42">
                  <c:v>5487</c:v>
                </c:pt>
                <c:pt idx="43">
                  <c:v>5612</c:v>
                </c:pt>
                <c:pt idx="44">
                  <c:v>5668</c:v>
                </c:pt>
                <c:pt idx="45">
                  <c:v>5756</c:v>
                </c:pt>
                <c:pt idx="46">
                  <c:v>5763</c:v>
                </c:pt>
                <c:pt idx="47">
                  <c:v>5803</c:v>
                </c:pt>
                <c:pt idx="48">
                  <c:v>5878</c:v>
                </c:pt>
                <c:pt idx="49">
                  <c:v>5958</c:v>
                </c:pt>
                <c:pt idx="50">
                  <c:v>5984</c:v>
                </c:pt>
                <c:pt idx="51">
                  <c:v>6027</c:v>
                </c:pt>
                <c:pt idx="52">
                  <c:v>6201</c:v>
                </c:pt>
                <c:pt idx="53">
                  <c:v>6197</c:v>
                </c:pt>
                <c:pt idx="54">
                  <c:v>6269</c:v>
                </c:pt>
                <c:pt idx="55">
                  <c:v>6237</c:v>
                </c:pt>
                <c:pt idx="56">
                  <c:v>6319</c:v>
                </c:pt>
                <c:pt idx="57">
                  <c:v>6417</c:v>
                </c:pt>
                <c:pt idx="58">
                  <c:v>6510</c:v>
                </c:pt>
                <c:pt idx="59">
                  <c:v>6651</c:v>
                </c:pt>
                <c:pt idx="60">
                  <c:v>6761</c:v>
                </c:pt>
                <c:pt idx="61">
                  <c:v>6804</c:v>
                </c:pt>
                <c:pt idx="62">
                  <c:v>6843</c:v>
                </c:pt>
                <c:pt idx="63">
                  <c:v>6841</c:v>
                </c:pt>
                <c:pt idx="64">
                  <c:v>6833</c:v>
                </c:pt>
                <c:pt idx="65">
                  <c:v>6803</c:v>
                </c:pt>
                <c:pt idx="66">
                  <c:v>6776</c:v>
                </c:pt>
                <c:pt idx="67">
                  <c:v>6783</c:v>
                </c:pt>
                <c:pt idx="68">
                  <c:v>6674</c:v>
                </c:pt>
                <c:pt idx="69">
                  <c:v>6811</c:v>
                </c:pt>
                <c:pt idx="70">
                  <c:v>6897</c:v>
                </c:pt>
                <c:pt idx="71">
                  <c:v>6960</c:v>
                </c:pt>
                <c:pt idx="72">
                  <c:v>7034</c:v>
                </c:pt>
                <c:pt idx="73">
                  <c:v>7175</c:v>
                </c:pt>
                <c:pt idx="74">
                  <c:v>7285</c:v>
                </c:pt>
                <c:pt idx="75">
                  <c:v>7313</c:v>
                </c:pt>
                <c:pt idx="76">
                  <c:v>7254</c:v>
                </c:pt>
                <c:pt idx="77">
                  <c:v>7273</c:v>
                </c:pt>
                <c:pt idx="78">
                  <c:v>7180</c:v>
                </c:pt>
                <c:pt idx="79">
                  <c:v>7086</c:v>
                </c:pt>
                <c:pt idx="80">
                  <c:v>7155</c:v>
                </c:pt>
                <c:pt idx="81">
                  <c:v>7335</c:v>
                </c:pt>
                <c:pt idx="82">
                  <c:v>7367</c:v>
                </c:pt>
                <c:pt idx="83">
                  <c:v>7445</c:v>
                </c:pt>
                <c:pt idx="84">
                  <c:v>7410</c:v>
                </c:pt>
                <c:pt idx="85">
                  <c:v>7446</c:v>
                </c:pt>
                <c:pt idx="86">
                  <c:v>7449</c:v>
                </c:pt>
                <c:pt idx="87">
                  <c:v>7434</c:v>
                </c:pt>
                <c:pt idx="88">
                  <c:v>7490</c:v>
                </c:pt>
                <c:pt idx="89">
                  <c:v>7548</c:v>
                </c:pt>
                <c:pt idx="90">
                  <c:v>7618</c:v>
                </c:pt>
                <c:pt idx="91">
                  <c:v>7524</c:v>
                </c:pt>
                <c:pt idx="92">
                  <c:v>7672</c:v>
                </c:pt>
                <c:pt idx="93">
                  <c:v>7739</c:v>
                </c:pt>
                <c:pt idx="94">
                  <c:v>7744</c:v>
                </c:pt>
                <c:pt idx="95">
                  <c:v>7805</c:v>
                </c:pt>
                <c:pt idx="96">
                  <c:v>7820</c:v>
                </c:pt>
                <c:pt idx="97">
                  <c:v>7856</c:v>
                </c:pt>
                <c:pt idx="98">
                  <c:v>7830</c:v>
                </c:pt>
                <c:pt idx="99">
                  <c:v>7791</c:v>
                </c:pt>
                <c:pt idx="100">
                  <c:v>7683</c:v>
                </c:pt>
                <c:pt idx="101">
                  <c:v>7671</c:v>
                </c:pt>
                <c:pt idx="102">
                  <c:v>7664</c:v>
                </c:pt>
                <c:pt idx="103">
                  <c:v>7290</c:v>
                </c:pt>
                <c:pt idx="104">
                  <c:v>7351</c:v>
                </c:pt>
                <c:pt idx="105">
                  <c:v>7336</c:v>
                </c:pt>
                <c:pt idx="106">
                  <c:v>7369</c:v>
                </c:pt>
                <c:pt idx="107">
                  <c:v>7331</c:v>
                </c:pt>
                <c:pt idx="108">
                  <c:v>7340</c:v>
                </c:pt>
                <c:pt idx="109">
                  <c:v>7056</c:v>
                </c:pt>
                <c:pt idx="110">
                  <c:v>7332</c:v>
                </c:pt>
                <c:pt idx="111">
                  <c:v>6576</c:v>
                </c:pt>
                <c:pt idx="112">
                  <c:v>6975</c:v>
                </c:pt>
                <c:pt idx="113">
                  <c:v>7137</c:v>
                </c:pt>
                <c:pt idx="114">
                  <c:v>7250</c:v>
                </c:pt>
                <c:pt idx="115">
                  <c:v>7206</c:v>
                </c:pt>
                <c:pt idx="116">
                  <c:v>7103</c:v>
                </c:pt>
                <c:pt idx="117">
                  <c:v>7211</c:v>
                </c:pt>
                <c:pt idx="118">
                  <c:v>7337</c:v>
                </c:pt>
                <c:pt idx="119">
                  <c:v>7367</c:v>
                </c:pt>
                <c:pt idx="120">
                  <c:v>7458</c:v>
                </c:pt>
                <c:pt idx="121">
                  <c:v>7516</c:v>
                </c:pt>
                <c:pt idx="122">
                  <c:v>7157</c:v>
                </c:pt>
                <c:pt idx="123">
                  <c:v>7423</c:v>
                </c:pt>
                <c:pt idx="124">
                  <c:v>7603</c:v>
                </c:pt>
                <c:pt idx="125">
                  <c:v>7652</c:v>
                </c:pt>
                <c:pt idx="126">
                  <c:v>7678</c:v>
                </c:pt>
                <c:pt idx="127">
                  <c:v>7761</c:v>
                </c:pt>
                <c:pt idx="128">
                  <c:v>7864</c:v>
                </c:pt>
                <c:pt idx="129">
                  <c:v>7779</c:v>
                </c:pt>
                <c:pt idx="130">
                  <c:v>7713</c:v>
                </c:pt>
                <c:pt idx="131">
                  <c:v>7718</c:v>
                </c:pt>
                <c:pt idx="132">
                  <c:v>7682</c:v>
                </c:pt>
                <c:pt idx="133">
                  <c:v>7644</c:v>
                </c:pt>
                <c:pt idx="134">
                  <c:v>7684</c:v>
                </c:pt>
                <c:pt idx="135">
                  <c:v>7707</c:v>
                </c:pt>
                <c:pt idx="136">
                  <c:v>7669</c:v>
                </c:pt>
                <c:pt idx="137">
                  <c:v>7869</c:v>
                </c:pt>
                <c:pt idx="138">
                  <c:v>7725</c:v>
                </c:pt>
                <c:pt idx="139">
                  <c:v>7743</c:v>
                </c:pt>
                <c:pt idx="140">
                  <c:v>7699</c:v>
                </c:pt>
                <c:pt idx="141">
                  <c:v>7713</c:v>
                </c:pt>
                <c:pt idx="142">
                  <c:v>7717</c:v>
                </c:pt>
                <c:pt idx="143">
                  <c:v>7739</c:v>
                </c:pt>
                <c:pt idx="144">
                  <c:v>7828</c:v>
                </c:pt>
                <c:pt idx="145">
                  <c:v>7882</c:v>
                </c:pt>
                <c:pt idx="146">
                  <c:v>7855</c:v>
                </c:pt>
                <c:pt idx="147">
                  <c:v>7811</c:v>
                </c:pt>
                <c:pt idx="148">
                  <c:v>7800</c:v>
                </c:pt>
                <c:pt idx="149">
                  <c:v>7778</c:v>
                </c:pt>
                <c:pt idx="150">
                  <c:v>7823</c:v>
                </c:pt>
                <c:pt idx="151">
                  <c:v>7946</c:v>
                </c:pt>
                <c:pt idx="152">
                  <c:v>7928</c:v>
                </c:pt>
                <c:pt idx="153">
                  <c:v>7929</c:v>
                </c:pt>
                <c:pt idx="154">
                  <c:v>7899</c:v>
                </c:pt>
                <c:pt idx="155">
                  <c:v>7942</c:v>
                </c:pt>
                <c:pt idx="156">
                  <c:v>8104</c:v>
                </c:pt>
                <c:pt idx="157">
                  <c:v>8032</c:v>
                </c:pt>
                <c:pt idx="158">
                  <c:v>8012</c:v>
                </c:pt>
                <c:pt idx="159">
                  <c:v>8062</c:v>
                </c:pt>
                <c:pt idx="160">
                  <c:v>8114</c:v>
                </c:pt>
                <c:pt idx="161">
                  <c:v>8189</c:v>
                </c:pt>
                <c:pt idx="162">
                  <c:v>8203</c:v>
                </c:pt>
                <c:pt idx="163">
                  <c:v>8166</c:v>
                </c:pt>
                <c:pt idx="164">
                  <c:v>8245</c:v>
                </c:pt>
                <c:pt idx="165">
                  <c:v>8238</c:v>
                </c:pt>
                <c:pt idx="166">
                  <c:v>8267</c:v>
                </c:pt>
                <c:pt idx="167">
                  <c:v>8333</c:v>
                </c:pt>
                <c:pt idx="168">
                  <c:v>8324</c:v>
                </c:pt>
                <c:pt idx="169">
                  <c:v>8368</c:v>
                </c:pt>
                <c:pt idx="170">
                  <c:v>8414</c:v>
                </c:pt>
                <c:pt idx="171">
                  <c:v>8390</c:v>
                </c:pt>
                <c:pt idx="172">
                  <c:v>8343</c:v>
                </c:pt>
                <c:pt idx="173">
                  <c:v>8302</c:v>
                </c:pt>
                <c:pt idx="174">
                  <c:v>8306</c:v>
                </c:pt>
                <c:pt idx="175">
                  <c:v>8286</c:v>
                </c:pt>
                <c:pt idx="176">
                  <c:v>8221</c:v>
                </c:pt>
                <c:pt idx="177">
                  <c:v>8321</c:v>
                </c:pt>
                <c:pt idx="178">
                  <c:v>8384</c:v>
                </c:pt>
                <c:pt idx="179">
                  <c:v>8423</c:v>
                </c:pt>
                <c:pt idx="180">
                  <c:v>8439</c:v>
                </c:pt>
                <c:pt idx="181">
                  <c:v>8401</c:v>
                </c:pt>
                <c:pt idx="182">
                  <c:v>8369</c:v>
                </c:pt>
                <c:pt idx="183">
                  <c:v>8411</c:v>
                </c:pt>
                <c:pt idx="184">
                  <c:v>8449</c:v>
                </c:pt>
                <c:pt idx="185">
                  <c:v>8551</c:v>
                </c:pt>
                <c:pt idx="186">
                  <c:v>8630</c:v>
                </c:pt>
                <c:pt idx="187">
                  <c:v>8641</c:v>
                </c:pt>
                <c:pt idx="188">
                  <c:v>8639</c:v>
                </c:pt>
                <c:pt idx="189">
                  <c:v>8638</c:v>
                </c:pt>
                <c:pt idx="190">
                  <c:v>8668</c:v>
                </c:pt>
                <c:pt idx="191">
                  <c:v>8652</c:v>
                </c:pt>
                <c:pt idx="192">
                  <c:v>8664</c:v>
                </c:pt>
                <c:pt idx="193">
                  <c:v>8583</c:v>
                </c:pt>
                <c:pt idx="194">
                  <c:v>8599</c:v>
                </c:pt>
                <c:pt idx="195">
                  <c:v>8557</c:v>
                </c:pt>
                <c:pt idx="196">
                  <c:v>8645</c:v>
                </c:pt>
                <c:pt idx="197">
                  <c:v>8638</c:v>
                </c:pt>
                <c:pt idx="198">
                  <c:v>8614</c:v>
                </c:pt>
                <c:pt idx="199">
                  <c:v>8686</c:v>
                </c:pt>
                <c:pt idx="200">
                  <c:v>8678</c:v>
                </c:pt>
                <c:pt idx="201">
                  <c:v>8657</c:v>
                </c:pt>
                <c:pt idx="202">
                  <c:v>8890</c:v>
                </c:pt>
                <c:pt idx="203">
                  <c:v>8895</c:v>
                </c:pt>
                <c:pt idx="204">
                  <c:v>8834</c:v>
                </c:pt>
                <c:pt idx="205">
                  <c:v>8745</c:v>
                </c:pt>
                <c:pt idx="206">
                  <c:v>9197</c:v>
                </c:pt>
                <c:pt idx="207">
                  <c:v>9077</c:v>
                </c:pt>
                <c:pt idx="208">
                  <c:v>9027</c:v>
                </c:pt>
                <c:pt idx="209">
                  <c:v>9103</c:v>
                </c:pt>
                <c:pt idx="210">
                  <c:v>9073</c:v>
                </c:pt>
                <c:pt idx="211">
                  <c:v>8655</c:v>
                </c:pt>
                <c:pt idx="212">
                  <c:v>8986</c:v>
                </c:pt>
                <c:pt idx="213">
                  <c:v>9053</c:v>
                </c:pt>
                <c:pt idx="214">
                  <c:v>9081</c:v>
                </c:pt>
                <c:pt idx="215">
                  <c:v>9089</c:v>
                </c:pt>
                <c:pt idx="216">
                  <c:v>9195</c:v>
                </c:pt>
                <c:pt idx="217">
                  <c:v>9197</c:v>
                </c:pt>
                <c:pt idx="218">
                  <c:v>9222</c:v>
                </c:pt>
                <c:pt idx="219">
                  <c:v>9237</c:v>
                </c:pt>
                <c:pt idx="220">
                  <c:v>9305</c:v>
                </c:pt>
                <c:pt idx="221">
                  <c:v>9298</c:v>
                </c:pt>
                <c:pt idx="222">
                  <c:v>9264</c:v>
                </c:pt>
                <c:pt idx="223">
                  <c:v>9141</c:v>
                </c:pt>
                <c:pt idx="224">
                  <c:v>9407</c:v>
                </c:pt>
                <c:pt idx="225">
                  <c:v>9379</c:v>
                </c:pt>
                <c:pt idx="226">
                  <c:v>9420</c:v>
                </c:pt>
                <c:pt idx="227">
                  <c:v>9458</c:v>
                </c:pt>
                <c:pt idx="228">
                  <c:v>9470</c:v>
                </c:pt>
                <c:pt idx="229">
                  <c:v>9580</c:v>
                </c:pt>
                <c:pt idx="230">
                  <c:v>9589</c:v>
                </c:pt>
                <c:pt idx="231">
                  <c:v>9715</c:v>
                </c:pt>
                <c:pt idx="232">
                  <c:v>9701</c:v>
                </c:pt>
                <c:pt idx="233">
                  <c:v>9619</c:v>
                </c:pt>
                <c:pt idx="234">
                  <c:v>9617</c:v>
                </c:pt>
                <c:pt idx="235">
                  <c:v>9583</c:v>
                </c:pt>
                <c:pt idx="236">
                  <c:v>9638</c:v>
                </c:pt>
                <c:pt idx="237">
                  <c:v>9667</c:v>
                </c:pt>
                <c:pt idx="238">
                  <c:v>9703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CD-4CE7-A01A-FB58592D8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650671"/>
        <c:axId val="743653583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'FRED Graph'!$C$13:$C$251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239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39CD-4CE7-A01A-FB58592D81F5}"/>
                  </c:ext>
                </c:extLst>
              </c15:ser>
            </c15:filteredLineSeries>
          </c:ext>
        </c:extLst>
      </c:lineChart>
      <c:catAx>
        <c:axId val="74365067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653583"/>
        <c:crosses val="autoZero"/>
        <c:auto val="1"/>
        <c:lblAlgn val="ctr"/>
        <c:lblOffset val="100"/>
        <c:noMultiLvlLbl val="0"/>
      </c:catAx>
      <c:valAx>
        <c:axId val="74365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65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304800</xdr:colOff>
      <xdr:row>19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workbookViewId="0">
      <selection activeCell="F20" sqref="F20"/>
    </sheetView>
  </sheetViews>
  <sheetFormatPr defaultColWidth="9" defaultRowHeight="12.75" x14ac:dyDescent="0.2"/>
  <cols>
    <col min="1" max="1" width="20.7109375" customWidth="1"/>
    <col min="2" max="3" width="20.7109375" style="3" customWidth="1"/>
    <col min="4" max="249" width="20.7109375" customWidth="1"/>
  </cols>
  <sheetData>
    <row r="1" spans="1:3" x14ac:dyDescent="0.2">
      <c r="A1" t="s">
        <v>0</v>
      </c>
    </row>
    <row r="2" spans="1:3" x14ac:dyDescent="0.2">
      <c r="A2" t="s">
        <v>1</v>
      </c>
    </row>
    <row r="3" spans="1:3" x14ac:dyDescent="0.2">
      <c r="A3" t="s">
        <v>2</v>
      </c>
    </row>
    <row r="4" spans="1:3" x14ac:dyDescent="0.2">
      <c r="A4" t="s">
        <v>3</v>
      </c>
    </row>
    <row r="5" spans="1:3" x14ac:dyDescent="0.2">
      <c r="A5" t="s">
        <v>4</v>
      </c>
    </row>
    <row r="6" spans="1:3" x14ac:dyDescent="0.2">
      <c r="A6" t="s">
        <v>5</v>
      </c>
    </row>
    <row r="8" spans="1:3" x14ac:dyDescent="0.2">
      <c r="A8" t="s">
        <v>6</v>
      </c>
      <c r="B8" s="3" t="s">
        <v>7</v>
      </c>
    </row>
    <row r="10" spans="1:3" x14ac:dyDescent="0.2">
      <c r="A10" t="s">
        <v>8</v>
      </c>
    </row>
    <row r="11" spans="1:3" x14ac:dyDescent="0.2">
      <c r="A11" t="s">
        <v>9</v>
      </c>
      <c r="B11" s="3" t="s">
        <v>6</v>
      </c>
      <c r="C11" s="4" t="s">
        <v>10</v>
      </c>
    </row>
    <row r="12" spans="1:3" x14ac:dyDescent="0.2">
      <c r="A12" s="1">
        <v>36526</v>
      </c>
      <c r="B12" s="3">
        <v>5082</v>
      </c>
      <c r="C12" s="3">
        <v>0</v>
      </c>
    </row>
    <row r="13" spans="1:3" x14ac:dyDescent="0.2">
      <c r="A13" s="1">
        <v>36557</v>
      </c>
      <c r="B13" s="3">
        <v>5419</v>
      </c>
      <c r="C13" s="3">
        <v>1</v>
      </c>
    </row>
    <row r="14" spans="1:3" x14ac:dyDescent="0.2">
      <c r="A14" s="1">
        <v>36586</v>
      </c>
      <c r="B14" s="3">
        <v>5622</v>
      </c>
      <c r="C14" s="3">
        <v>2</v>
      </c>
    </row>
    <row r="15" spans="1:3" x14ac:dyDescent="0.2">
      <c r="A15" s="1">
        <v>36617</v>
      </c>
      <c r="B15" s="3">
        <v>5719</v>
      </c>
      <c r="C15" s="3">
        <v>3</v>
      </c>
    </row>
    <row r="16" spans="1:3" x14ac:dyDescent="0.2">
      <c r="A16" s="1">
        <v>36647</v>
      </c>
      <c r="B16" s="3">
        <v>5950</v>
      </c>
      <c r="C16" s="3">
        <v>4</v>
      </c>
    </row>
    <row r="17" spans="1:3" x14ac:dyDescent="0.2">
      <c r="A17" s="1">
        <v>36678</v>
      </c>
      <c r="B17" s="3">
        <v>5940</v>
      </c>
      <c r="C17" s="3">
        <v>5</v>
      </c>
    </row>
    <row r="18" spans="1:3" x14ac:dyDescent="0.2">
      <c r="A18" s="1">
        <v>36708</v>
      </c>
      <c r="B18" s="3">
        <v>6003</v>
      </c>
      <c r="C18" s="3">
        <v>6</v>
      </c>
    </row>
    <row r="19" spans="1:3" x14ac:dyDescent="0.2">
      <c r="A19" s="1">
        <v>36739</v>
      </c>
      <c r="B19" s="3">
        <v>6014</v>
      </c>
      <c r="C19" s="3">
        <v>7</v>
      </c>
    </row>
    <row r="20" spans="1:3" x14ac:dyDescent="0.2">
      <c r="A20" s="1">
        <v>36770</v>
      </c>
      <c r="B20" s="3">
        <v>6208</v>
      </c>
      <c r="C20" s="3">
        <v>8</v>
      </c>
    </row>
    <row r="21" spans="1:3" x14ac:dyDescent="0.2">
      <c r="A21" s="1">
        <v>36800</v>
      </c>
      <c r="B21" s="3">
        <v>6053</v>
      </c>
      <c r="C21" s="3">
        <v>9</v>
      </c>
    </row>
    <row r="22" spans="1:3" x14ac:dyDescent="0.2">
      <c r="A22" s="1">
        <v>36831</v>
      </c>
      <c r="B22" s="3">
        <v>5920</v>
      </c>
      <c r="C22" s="3">
        <v>10</v>
      </c>
    </row>
    <row r="23" spans="1:3" x14ac:dyDescent="0.2">
      <c r="A23" s="1">
        <v>36861</v>
      </c>
      <c r="B23" s="3">
        <v>5554</v>
      </c>
      <c r="C23" s="3">
        <v>11</v>
      </c>
    </row>
    <row r="24" spans="1:3" x14ac:dyDescent="0.2">
      <c r="A24" s="1">
        <v>36892</v>
      </c>
      <c r="B24" s="3">
        <v>5792</v>
      </c>
      <c r="C24" s="3">
        <v>12</v>
      </c>
    </row>
    <row r="25" spans="1:3" x14ac:dyDescent="0.2">
      <c r="A25" s="1">
        <v>36923</v>
      </c>
      <c r="B25" s="3">
        <v>5789</v>
      </c>
      <c r="C25" s="3">
        <v>13</v>
      </c>
    </row>
    <row r="26" spans="1:3" x14ac:dyDescent="0.2">
      <c r="A26" s="1">
        <v>36951</v>
      </c>
      <c r="B26" s="3">
        <v>5880</v>
      </c>
      <c r="C26" s="3">
        <v>14</v>
      </c>
    </row>
    <row r="27" spans="1:3" x14ac:dyDescent="0.2">
      <c r="A27" s="1">
        <v>36982</v>
      </c>
      <c r="B27" s="3">
        <v>5968</v>
      </c>
      <c r="C27" s="3">
        <v>15</v>
      </c>
    </row>
    <row r="28" spans="1:3" x14ac:dyDescent="0.2">
      <c r="A28" s="1">
        <v>37012</v>
      </c>
      <c r="B28" s="3">
        <v>5957</v>
      </c>
      <c r="C28" s="3">
        <v>16</v>
      </c>
    </row>
    <row r="29" spans="1:3" x14ac:dyDescent="0.2">
      <c r="A29" s="1">
        <v>37043</v>
      </c>
      <c r="B29" s="3">
        <v>6039</v>
      </c>
      <c r="C29" s="3">
        <v>17</v>
      </c>
    </row>
    <row r="30" spans="1:3" x14ac:dyDescent="0.2">
      <c r="A30" s="1">
        <v>37073</v>
      </c>
      <c r="B30" s="3">
        <v>5967</v>
      </c>
      <c r="C30" s="3">
        <v>18</v>
      </c>
    </row>
    <row r="31" spans="1:3" x14ac:dyDescent="0.2">
      <c r="A31" s="1">
        <v>37104</v>
      </c>
      <c r="B31" s="3">
        <v>6025</v>
      </c>
      <c r="C31" s="3">
        <v>19</v>
      </c>
    </row>
    <row r="32" spans="1:3" x14ac:dyDescent="0.2">
      <c r="A32" s="1">
        <v>37135</v>
      </c>
      <c r="B32" s="3">
        <v>4445</v>
      </c>
      <c r="C32" s="3">
        <v>20</v>
      </c>
    </row>
    <row r="33" spans="1:3" x14ac:dyDescent="0.2">
      <c r="A33" s="1">
        <v>37165</v>
      </c>
      <c r="B33" s="3">
        <v>4290</v>
      </c>
      <c r="C33" s="3">
        <v>21</v>
      </c>
    </row>
    <row r="34" spans="1:3" x14ac:dyDescent="0.2">
      <c r="A34" s="1">
        <v>37196</v>
      </c>
      <c r="B34" s="3">
        <v>4559</v>
      </c>
      <c r="C34" s="3">
        <v>22</v>
      </c>
    </row>
    <row r="35" spans="1:3" x14ac:dyDescent="0.2">
      <c r="A35" s="1">
        <v>37226</v>
      </c>
      <c r="B35" s="3">
        <v>4797</v>
      </c>
      <c r="C35" s="3">
        <v>23</v>
      </c>
    </row>
    <row r="36" spans="1:3" x14ac:dyDescent="0.2">
      <c r="A36" s="1">
        <v>37257</v>
      </c>
      <c r="B36" s="3">
        <v>5010</v>
      </c>
      <c r="C36" s="3">
        <v>24</v>
      </c>
    </row>
    <row r="37" spans="1:3" x14ac:dyDescent="0.2">
      <c r="A37" s="1">
        <v>37288</v>
      </c>
      <c r="B37" s="3">
        <v>5260</v>
      </c>
      <c r="C37" s="3">
        <v>25</v>
      </c>
    </row>
    <row r="38" spans="1:3" x14ac:dyDescent="0.2">
      <c r="A38" s="1">
        <v>37316</v>
      </c>
      <c r="B38" s="3">
        <v>5245</v>
      </c>
      <c r="C38" s="3">
        <v>26</v>
      </c>
    </row>
    <row r="39" spans="1:3" x14ac:dyDescent="0.2">
      <c r="A39" s="1">
        <v>37347</v>
      </c>
      <c r="B39" s="3">
        <v>5357</v>
      </c>
      <c r="C39" s="3">
        <v>27</v>
      </c>
    </row>
    <row r="40" spans="1:3" x14ac:dyDescent="0.2">
      <c r="A40" s="1">
        <v>37377</v>
      </c>
      <c r="B40" s="3">
        <v>5385</v>
      </c>
      <c r="C40" s="3">
        <v>28</v>
      </c>
    </row>
    <row r="41" spans="1:3" x14ac:dyDescent="0.2">
      <c r="A41" s="1">
        <v>37408</v>
      </c>
      <c r="B41" s="3">
        <v>5351</v>
      </c>
      <c r="C41" s="3">
        <v>29</v>
      </c>
    </row>
    <row r="42" spans="1:3" x14ac:dyDescent="0.2">
      <c r="A42" s="1">
        <v>37438</v>
      </c>
      <c r="B42" s="3">
        <v>5352</v>
      </c>
      <c r="C42" s="3">
        <v>30</v>
      </c>
    </row>
    <row r="43" spans="1:3" x14ac:dyDescent="0.2">
      <c r="A43" s="1">
        <v>37469</v>
      </c>
      <c r="B43" s="3">
        <v>5396</v>
      </c>
      <c r="C43" s="3">
        <v>31</v>
      </c>
    </row>
    <row r="44" spans="1:3" x14ac:dyDescent="0.2">
      <c r="A44" s="1">
        <v>37500</v>
      </c>
      <c r="B44" s="3">
        <v>5484</v>
      </c>
      <c r="C44" s="3">
        <v>32</v>
      </c>
    </row>
    <row r="45" spans="1:3" x14ac:dyDescent="0.2">
      <c r="A45" s="1">
        <v>37530</v>
      </c>
      <c r="B45" s="3">
        <v>5572</v>
      </c>
      <c r="C45" s="3">
        <v>33</v>
      </c>
    </row>
    <row r="46" spans="1:3" x14ac:dyDescent="0.2">
      <c r="A46" s="1">
        <v>37561</v>
      </c>
      <c r="B46" s="3">
        <v>5509</v>
      </c>
      <c r="C46" s="3">
        <v>34</v>
      </c>
    </row>
    <row r="47" spans="1:3" x14ac:dyDescent="0.2">
      <c r="A47" s="1">
        <v>37591</v>
      </c>
      <c r="B47" s="3">
        <v>5434</v>
      </c>
      <c r="C47" s="3">
        <v>35</v>
      </c>
    </row>
    <row r="48" spans="1:3" x14ac:dyDescent="0.2">
      <c r="A48" s="1">
        <v>37622</v>
      </c>
      <c r="B48" s="3">
        <v>5532</v>
      </c>
      <c r="C48" s="3">
        <v>36</v>
      </c>
    </row>
    <row r="49" spans="1:3" x14ac:dyDescent="0.2">
      <c r="A49" s="1">
        <v>37653</v>
      </c>
      <c r="B49" s="3">
        <v>5391</v>
      </c>
      <c r="C49" s="3">
        <v>37</v>
      </c>
    </row>
    <row r="50" spans="1:3" x14ac:dyDescent="0.2">
      <c r="A50" s="1">
        <v>37681</v>
      </c>
      <c r="B50" s="3">
        <v>5086</v>
      </c>
      <c r="C50" s="3">
        <v>38</v>
      </c>
    </row>
    <row r="51" spans="1:3" x14ac:dyDescent="0.2">
      <c r="A51" s="1">
        <v>37712</v>
      </c>
      <c r="B51" s="3">
        <v>4719</v>
      </c>
      <c r="C51" s="3">
        <v>39</v>
      </c>
    </row>
    <row r="52" spans="1:3" x14ac:dyDescent="0.2">
      <c r="A52" s="1">
        <v>37742</v>
      </c>
      <c r="B52" s="3">
        <v>4800</v>
      </c>
      <c r="C52" s="3">
        <v>40</v>
      </c>
    </row>
    <row r="53" spans="1:3" x14ac:dyDescent="0.2">
      <c r="A53" s="1">
        <v>37773</v>
      </c>
      <c r="B53" s="3">
        <v>5135</v>
      </c>
      <c r="C53" s="3">
        <v>41</v>
      </c>
    </row>
    <row r="54" spans="1:3" x14ac:dyDescent="0.2">
      <c r="A54" s="1">
        <v>37803</v>
      </c>
      <c r="B54" s="3">
        <v>5375</v>
      </c>
      <c r="C54" s="3">
        <v>42</v>
      </c>
    </row>
    <row r="55" spans="1:3" x14ac:dyDescent="0.2">
      <c r="A55" s="1">
        <v>37834</v>
      </c>
      <c r="B55" s="3">
        <v>5487</v>
      </c>
      <c r="C55" s="3">
        <v>43</v>
      </c>
    </row>
    <row r="56" spans="1:3" x14ac:dyDescent="0.2">
      <c r="A56" s="1">
        <v>37865</v>
      </c>
      <c r="B56" s="3">
        <v>5612</v>
      </c>
      <c r="C56" s="3">
        <v>44</v>
      </c>
    </row>
    <row r="57" spans="1:3" x14ac:dyDescent="0.2">
      <c r="A57" s="1">
        <v>37895</v>
      </c>
      <c r="B57" s="3">
        <v>5668</v>
      </c>
      <c r="C57" s="3">
        <v>45</v>
      </c>
    </row>
    <row r="58" spans="1:3" x14ac:dyDescent="0.2">
      <c r="A58" s="1">
        <v>37926</v>
      </c>
      <c r="B58" s="3">
        <v>5756</v>
      </c>
      <c r="C58" s="3">
        <v>46</v>
      </c>
    </row>
    <row r="59" spans="1:3" x14ac:dyDescent="0.2">
      <c r="A59" s="1">
        <v>37956</v>
      </c>
      <c r="B59" s="3">
        <v>5763</v>
      </c>
      <c r="C59" s="3">
        <v>47</v>
      </c>
    </row>
    <row r="60" spans="1:3" x14ac:dyDescent="0.2">
      <c r="A60" s="1">
        <v>37987</v>
      </c>
      <c r="B60" s="3">
        <v>5803</v>
      </c>
      <c r="C60" s="3">
        <v>48</v>
      </c>
    </row>
    <row r="61" spans="1:3" x14ac:dyDescent="0.2">
      <c r="A61" s="1">
        <v>38018</v>
      </c>
      <c r="B61" s="3">
        <v>5878</v>
      </c>
      <c r="C61" s="3">
        <v>49</v>
      </c>
    </row>
    <row r="62" spans="1:3" x14ac:dyDescent="0.2">
      <c r="A62" s="1">
        <v>38047</v>
      </c>
      <c r="B62" s="3">
        <v>5958</v>
      </c>
      <c r="C62" s="3">
        <v>50</v>
      </c>
    </row>
    <row r="63" spans="1:3" x14ac:dyDescent="0.2">
      <c r="A63" s="1">
        <v>38078</v>
      </c>
      <c r="B63" s="3">
        <v>5984</v>
      </c>
      <c r="C63" s="3">
        <v>51</v>
      </c>
    </row>
    <row r="64" spans="1:3" x14ac:dyDescent="0.2">
      <c r="A64" s="1">
        <v>38108</v>
      </c>
      <c r="B64" s="3">
        <v>6027</v>
      </c>
      <c r="C64" s="3">
        <v>52</v>
      </c>
    </row>
    <row r="65" spans="1:3" x14ac:dyDescent="0.2">
      <c r="A65" s="1">
        <v>38139</v>
      </c>
      <c r="B65" s="3">
        <v>6201</v>
      </c>
      <c r="C65" s="3">
        <v>53</v>
      </c>
    </row>
    <row r="66" spans="1:3" x14ac:dyDescent="0.2">
      <c r="A66" s="1">
        <v>38169</v>
      </c>
      <c r="B66" s="3">
        <v>6197</v>
      </c>
      <c r="C66" s="3">
        <v>54</v>
      </c>
    </row>
    <row r="67" spans="1:3" x14ac:dyDescent="0.2">
      <c r="A67" s="1">
        <v>38200</v>
      </c>
      <c r="B67" s="3">
        <v>6269</v>
      </c>
      <c r="C67" s="3">
        <v>55</v>
      </c>
    </row>
    <row r="68" spans="1:3" x14ac:dyDescent="0.2">
      <c r="A68" s="1">
        <v>38231</v>
      </c>
      <c r="B68" s="3">
        <v>6237</v>
      </c>
      <c r="C68" s="3">
        <v>56</v>
      </c>
    </row>
    <row r="69" spans="1:3" x14ac:dyDescent="0.2">
      <c r="A69" s="1">
        <v>38261</v>
      </c>
      <c r="B69" s="3">
        <v>6319</v>
      </c>
      <c r="C69" s="3">
        <v>57</v>
      </c>
    </row>
    <row r="70" spans="1:3" x14ac:dyDescent="0.2">
      <c r="A70" s="1">
        <v>38292</v>
      </c>
      <c r="B70" s="3">
        <v>6417</v>
      </c>
      <c r="C70" s="3">
        <v>58</v>
      </c>
    </row>
    <row r="71" spans="1:3" x14ac:dyDescent="0.2">
      <c r="A71" s="1">
        <v>38322</v>
      </c>
      <c r="B71" s="3">
        <v>6510</v>
      </c>
      <c r="C71" s="3">
        <v>59</v>
      </c>
    </row>
    <row r="72" spans="1:3" x14ac:dyDescent="0.2">
      <c r="A72" s="1">
        <v>38353</v>
      </c>
      <c r="B72" s="3">
        <v>6651</v>
      </c>
      <c r="C72" s="3">
        <v>60</v>
      </c>
    </row>
    <row r="73" spans="1:3" x14ac:dyDescent="0.2">
      <c r="A73" s="1">
        <v>38384</v>
      </c>
      <c r="B73" s="3">
        <v>6761</v>
      </c>
      <c r="C73" s="3">
        <v>61</v>
      </c>
    </row>
    <row r="74" spans="1:3" x14ac:dyDescent="0.2">
      <c r="A74" s="1">
        <v>38412</v>
      </c>
      <c r="B74" s="3">
        <v>6804</v>
      </c>
      <c r="C74" s="3">
        <v>62</v>
      </c>
    </row>
    <row r="75" spans="1:3" x14ac:dyDescent="0.2">
      <c r="A75" s="1">
        <v>38443</v>
      </c>
      <c r="B75" s="3">
        <v>6843</v>
      </c>
      <c r="C75" s="3">
        <v>63</v>
      </c>
    </row>
    <row r="76" spans="1:3" x14ac:dyDescent="0.2">
      <c r="A76" s="1">
        <v>38473</v>
      </c>
      <c r="B76" s="3">
        <v>6841</v>
      </c>
      <c r="C76" s="3">
        <v>64</v>
      </c>
    </row>
    <row r="77" spans="1:3" x14ac:dyDescent="0.2">
      <c r="A77" s="1">
        <v>38504</v>
      </c>
      <c r="B77" s="3">
        <v>6833</v>
      </c>
      <c r="C77" s="3">
        <v>65</v>
      </c>
    </row>
    <row r="78" spans="1:3" x14ac:dyDescent="0.2">
      <c r="A78" s="1">
        <v>38534</v>
      </c>
      <c r="B78" s="3">
        <v>6803</v>
      </c>
      <c r="C78" s="3">
        <v>66</v>
      </c>
    </row>
    <row r="79" spans="1:3" x14ac:dyDescent="0.2">
      <c r="A79" s="1">
        <v>38565</v>
      </c>
      <c r="B79" s="3">
        <v>6776</v>
      </c>
      <c r="C79" s="3">
        <v>67</v>
      </c>
    </row>
    <row r="80" spans="1:3" x14ac:dyDescent="0.2">
      <c r="A80" s="1">
        <v>38596</v>
      </c>
      <c r="B80" s="3">
        <v>6783</v>
      </c>
      <c r="C80" s="3">
        <v>68</v>
      </c>
    </row>
    <row r="81" spans="1:3" x14ac:dyDescent="0.2">
      <c r="A81" s="1">
        <v>38626</v>
      </c>
      <c r="B81" s="3">
        <v>6674</v>
      </c>
      <c r="C81" s="3">
        <v>69</v>
      </c>
    </row>
    <row r="82" spans="1:3" x14ac:dyDescent="0.2">
      <c r="A82" s="1">
        <v>38657</v>
      </c>
      <c r="B82" s="3">
        <v>6811</v>
      </c>
      <c r="C82" s="3">
        <v>70</v>
      </c>
    </row>
    <row r="83" spans="1:3" x14ac:dyDescent="0.2">
      <c r="A83" s="1">
        <v>38687</v>
      </c>
      <c r="B83" s="3">
        <v>6897</v>
      </c>
      <c r="C83" s="3">
        <v>71</v>
      </c>
    </row>
    <row r="84" spans="1:3" x14ac:dyDescent="0.2">
      <c r="A84" s="1">
        <v>38718</v>
      </c>
      <c r="B84" s="3">
        <v>6960</v>
      </c>
      <c r="C84" s="3">
        <v>72</v>
      </c>
    </row>
    <row r="85" spans="1:3" x14ac:dyDescent="0.2">
      <c r="A85" s="1">
        <v>38749</v>
      </c>
      <c r="B85" s="3">
        <v>7034</v>
      </c>
      <c r="C85" s="3">
        <v>73</v>
      </c>
    </row>
    <row r="86" spans="1:3" x14ac:dyDescent="0.2">
      <c r="A86" s="1">
        <v>38777</v>
      </c>
      <c r="B86" s="3">
        <v>7175</v>
      </c>
      <c r="C86" s="3">
        <v>74</v>
      </c>
    </row>
    <row r="87" spans="1:3" x14ac:dyDescent="0.2">
      <c r="A87" s="1">
        <v>38808</v>
      </c>
      <c r="B87" s="3">
        <v>7285</v>
      </c>
      <c r="C87" s="3">
        <v>75</v>
      </c>
    </row>
    <row r="88" spans="1:3" x14ac:dyDescent="0.2">
      <c r="A88" s="1">
        <v>38838</v>
      </c>
      <c r="B88" s="3">
        <v>7313</v>
      </c>
      <c r="C88" s="3">
        <v>76</v>
      </c>
    </row>
    <row r="89" spans="1:3" x14ac:dyDescent="0.2">
      <c r="A89" s="1">
        <v>38869</v>
      </c>
      <c r="B89" s="3">
        <v>7254</v>
      </c>
      <c r="C89" s="3">
        <v>77</v>
      </c>
    </row>
    <row r="90" spans="1:3" x14ac:dyDescent="0.2">
      <c r="A90" s="1">
        <v>38899</v>
      </c>
      <c r="B90" s="3">
        <v>7273</v>
      </c>
      <c r="C90" s="3">
        <v>78</v>
      </c>
    </row>
    <row r="91" spans="1:3" x14ac:dyDescent="0.2">
      <c r="A91" s="1">
        <v>38930</v>
      </c>
      <c r="B91" s="3">
        <v>7180</v>
      </c>
      <c r="C91" s="3">
        <v>79</v>
      </c>
    </row>
    <row r="92" spans="1:3" x14ac:dyDescent="0.2">
      <c r="A92" s="1">
        <v>38961</v>
      </c>
      <c r="B92" s="3">
        <v>7086</v>
      </c>
      <c r="C92" s="3">
        <v>80</v>
      </c>
    </row>
    <row r="93" spans="1:3" x14ac:dyDescent="0.2">
      <c r="A93" s="1">
        <v>38991</v>
      </c>
      <c r="B93" s="3">
        <v>7155</v>
      </c>
      <c r="C93" s="3">
        <v>81</v>
      </c>
    </row>
    <row r="94" spans="1:3" x14ac:dyDescent="0.2">
      <c r="A94" s="1">
        <v>39022</v>
      </c>
      <c r="B94" s="3">
        <v>7335</v>
      </c>
      <c r="C94" s="3">
        <v>82</v>
      </c>
    </row>
    <row r="95" spans="1:3" x14ac:dyDescent="0.2">
      <c r="A95" s="1">
        <v>39052</v>
      </c>
      <c r="B95" s="3">
        <v>7367</v>
      </c>
      <c r="C95" s="3">
        <v>83</v>
      </c>
    </row>
    <row r="96" spans="1:3" x14ac:dyDescent="0.2">
      <c r="A96" s="1">
        <v>39083</v>
      </c>
      <c r="B96" s="3">
        <v>7445</v>
      </c>
      <c r="C96" s="3">
        <v>84</v>
      </c>
    </row>
    <row r="97" spans="1:3" x14ac:dyDescent="0.2">
      <c r="A97" s="1">
        <v>39114</v>
      </c>
      <c r="B97" s="3">
        <v>7410</v>
      </c>
      <c r="C97" s="3">
        <v>85</v>
      </c>
    </row>
    <row r="98" spans="1:3" x14ac:dyDescent="0.2">
      <c r="A98" s="1">
        <v>39142</v>
      </c>
      <c r="B98" s="3">
        <v>7446</v>
      </c>
      <c r="C98" s="3">
        <v>86</v>
      </c>
    </row>
    <row r="99" spans="1:3" x14ac:dyDescent="0.2">
      <c r="A99" s="1">
        <v>39173</v>
      </c>
      <c r="B99" s="3">
        <v>7449</v>
      </c>
      <c r="C99" s="3">
        <v>87</v>
      </c>
    </row>
    <row r="100" spans="1:3" x14ac:dyDescent="0.2">
      <c r="A100" s="1">
        <v>39203</v>
      </c>
      <c r="B100" s="3">
        <v>7434</v>
      </c>
      <c r="C100" s="3">
        <v>88</v>
      </c>
    </row>
    <row r="101" spans="1:3" x14ac:dyDescent="0.2">
      <c r="A101" s="1">
        <v>39234</v>
      </c>
      <c r="B101" s="3">
        <v>7490</v>
      </c>
      <c r="C101" s="3">
        <v>89</v>
      </c>
    </row>
    <row r="102" spans="1:3" x14ac:dyDescent="0.2">
      <c r="A102" s="1">
        <v>39264</v>
      </c>
      <c r="B102" s="3">
        <v>7548</v>
      </c>
      <c r="C102" s="3">
        <v>90</v>
      </c>
    </row>
    <row r="103" spans="1:3" x14ac:dyDescent="0.2">
      <c r="A103" s="1">
        <v>39295</v>
      </c>
      <c r="B103" s="3">
        <v>7618</v>
      </c>
      <c r="C103" s="3">
        <v>91</v>
      </c>
    </row>
    <row r="104" spans="1:3" x14ac:dyDescent="0.2">
      <c r="A104" s="1">
        <v>39326</v>
      </c>
      <c r="B104" s="3">
        <v>7524</v>
      </c>
      <c r="C104" s="3">
        <v>92</v>
      </c>
    </row>
    <row r="105" spans="1:3" x14ac:dyDescent="0.2">
      <c r="A105" s="1">
        <v>39356</v>
      </c>
      <c r="B105" s="3">
        <v>7672</v>
      </c>
      <c r="C105" s="3">
        <v>93</v>
      </c>
    </row>
    <row r="106" spans="1:3" x14ac:dyDescent="0.2">
      <c r="A106" s="1">
        <v>39387</v>
      </c>
      <c r="B106" s="3">
        <v>7739</v>
      </c>
      <c r="C106" s="3">
        <v>94</v>
      </c>
    </row>
    <row r="107" spans="1:3" x14ac:dyDescent="0.2">
      <c r="A107" s="1">
        <v>39417</v>
      </c>
      <c r="B107" s="3">
        <v>7744</v>
      </c>
      <c r="C107" s="3">
        <v>95</v>
      </c>
    </row>
    <row r="108" spans="1:3" x14ac:dyDescent="0.2">
      <c r="A108" s="1">
        <v>39448</v>
      </c>
      <c r="B108" s="3">
        <v>7805</v>
      </c>
      <c r="C108" s="3">
        <v>96</v>
      </c>
    </row>
    <row r="109" spans="1:3" x14ac:dyDescent="0.2">
      <c r="A109" s="1">
        <v>39479</v>
      </c>
      <c r="B109" s="3">
        <v>7820</v>
      </c>
      <c r="C109" s="3">
        <v>97</v>
      </c>
    </row>
    <row r="110" spans="1:3" x14ac:dyDescent="0.2">
      <c r="A110" s="1">
        <v>39508</v>
      </c>
      <c r="B110" s="3">
        <v>7856</v>
      </c>
      <c r="C110" s="3">
        <v>98</v>
      </c>
    </row>
    <row r="111" spans="1:3" x14ac:dyDescent="0.2">
      <c r="A111" s="1">
        <v>39539</v>
      </c>
      <c r="B111" s="3">
        <v>7830</v>
      </c>
      <c r="C111" s="3">
        <v>99</v>
      </c>
    </row>
    <row r="112" spans="1:3" x14ac:dyDescent="0.2">
      <c r="A112" s="1">
        <v>39569</v>
      </c>
      <c r="B112" s="3">
        <v>7791</v>
      </c>
      <c r="C112" s="3">
        <v>100</v>
      </c>
    </row>
    <row r="113" spans="1:3" x14ac:dyDescent="0.2">
      <c r="A113" s="1">
        <v>39600</v>
      </c>
      <c r="B113" s="3">
        <v>7683</v>
      </c>
      <c r="C113" s="3">
        <v>101</v>
      </c>
    </row>
    <row r="114" spans="1:3" x14ac:dyDescent="0.2">
      <c r="A114" s="1">
        <v>39630</v>
      </c>
      <c r="B114" s="3">
        <v>7671</v>
      </c>
      <c r="C114" s="3">
        <v>102</v>
      </c>
    </row>
    <row r="115" spans="1:3" x14ac:dyDescent="0.2">
      <c r="A115" s="1">
        <v>39661</v>
      </c>
      <c r="B115" s="3">
        <v>7664</v>
      </c>
      <c r="C115" s="3">
        <v>103</v>
      </c>
    </row>
    <row r="116" spans="1:3" x14ac:dyDescent="0.2">
      <c r="A116" s="1">
        <v>39692</v>
      </c>
      <c r="B116" s="3">
        <v>7290</v>
      </c>
      <c r="C116" s="3">
        <v>104</v>
      </c>
    </row>
    <row r="117" spans="1:3" x14ac:dyDescent="0.2">
      <c r="A117" s="1">
        <v>39722</v>
      </c>
      <c r="B117" s="3">
        <v>7351</v>
      </c>
      <c r="C117" s="3">
        <v>105</v>
      </c>
    </row>
    <row r="118" spans="1:3" x14ac:dyDescent="0.2">
      <c r="A118" s="1">
        <v>39753</v>
      </c>
      <c r="B118" s="3">
        <v>7336</v>
      </c>
      <c r="C118" s="3">
        <v>106</v>
      </c>
    </row>
    <row r="119" spans="1:3" x14ac:dyDescent="0.2">
      <c r="A119" s="1">
        <v>39783</v>
      </c>
      <c r="B119" s="3">
        <v>7369</v>
      </c>
      <c r="C119" s="3">
        <v>107</v>
      </c>
    </row>
    <row r="120" spans="1:3" x14ac:dyDescent="0.2">
      <c r="A120" s="1">
        <v>39814</v>
      </c>
      <c r="B120" s="3">
        <v>7331</v>
      </c>
      <c r="C120" s="3">
        <v>108</v>
      </c>
    </row>
    <row r="121" spans="1:3" x14ac:dyDescent="0.2">
      <c r="A121" s="1">
        <v>39845</v>
      </c>
      <c r="B121" s="3">
        <v>7340</v>
      </c>
      <c r="C121" s="3">
        <v>109</v>
      </c>
    </row>
    <row r="122" spans="1:3" x14ac:dyDescent="0.2">
      <c r="A122" s="1">
        <v>39873</v>
      </c>
      <c r="B122" s="3">
        <v>7056</v>
      </c>
      <c r="C122" s="3">
        <v>110</v>
      </c>
    </row>
    <row r="123" spans="1:3" x14ac:dyDescent="0.2">
      <c r="A123" s="1">
        <v>39904</v>
      </c>
      <c r="B123" s="3">
        <v>7332</v>
      </c>
      <c r="C123" s="3">
        <v>111</v>
      </c>
    </row>
    <row r="124" spans="1:3" x14ac:dyDescent="0.2">
      <c r="A124" s="1">
        <v>39934</v>
      </c>
      <c r="B124" s="3">
        <v>6576</v>
      </c>
      <c r="C124" s="3">
        <v>112</v>
      </c>
    </row>
    <row r="125" spans="1:3" x14ac:dyDescent="0.2">
      <c r="A125" s="1">
        <v>39965</v>
      </c>
      <c r="B125" s="3">
        <v>6975</v>
      </c>
      <c r="C125" s="3">
        <v>113</v>
      </c>
    </row>
    <row r="126" spans="1:3" x14ac:dyDescent="0.2">
      <c r="A126" s="1">
        <v>39995</v>
      </c>
      <c r="B126" s="3">
        <v>7137</v>
      </c>
      <c r="C126" s="3">
        <v>114</v>
      </c>
    </row>
    <row r="127" spans="1:3" x14ac:dyDescent="0.2">
      <c r="A127" s="1">
        <v>40026</v>
      </c>
      <c r="B127" s="3">
        <v>7250</v>
      </c>
      <c r="C127" s="3">
        <v>115</v>
      </c>
    </row>
    <row r="128" spans="1:3" x14ac:dyDescent="0.2">
      <c r="A128" s="1">
        <v>40057</v>
      </c>
      <c r="B128" s="3">
        <v>7206</v>
      </c>
      <c r="C128" s="3">
        <v>116</v>
      </c>
    </row>
    <row r="129" spans="1:3" x14ac:dyDescent="0.2">
      <c r="A129" s="1">
        <v>40087</v>
      </c>
      <c r="B129" s="3">
        <v>7103</v>
      </c>
      <c r="C129" s="3">
        <v>117</v>
      </c>
    </row>
    <row r="130" spans="1:3" x14ac:dyDescent="0.2">
      <c r="A130" s="1">
        <v>40118</v>
      </c>
      <c r="B130" s="3">
        <v>7211</v>
      </c>
      <c r="C130" s="3">
        <v>118</v>
      </c>
    </row>
    <row r="131" spans="1:3" x14ac:dyDescent="0.2">
      <c r="A131" s="1">
        <v>40148</v>
      </c>
      <c r="B131" s="3">
        <v>7337</v>
      </c>
      <c r="C131" s="3">
        <v>119</v>
      </c>
    </row>
    <row r="132" spans="1:3" x14ac:dyDescent="0.2">
      <c r="A132" s="1">
        <v>40179</v>
      </c>
      <c r="B132" s="3">
        <v>7367</v>
      </c>
      <c r="C132" s="3">
        <v>120</v>
      </c>
    </row>
    <row r="133" spans="1:3" x14ac:dyDescent="0.2">
      <c r="A133" s="1">
        <v>40210</v>
      </c>
      <c r="B133" s="3">
        <v>7458</v>
      </c>
      <c r="C133" s="3">
        <v>121</v>
      </c>
    </row>
    <row r="134" spans="1:3" x14ac:dyDescent="0.2">
      <c r="A134" s="1">
        <v>40238</v>
      </c>
      <c r="B134" s="3">
        <v>7516</v>
      </c>
      <c r="C134" s="3">
        <v>122</v>
      </c>
    </row>
    <row r="135" spans="1:3" x14ac:dyDescent="0.2">
      <c r="A135" s="1">
        <v>40269</v>
      </c>
      <c r="B135" s="3">
        <v>7157</v>
      </c>
      <c r="C135" s="3">
        <v>123</v>
      </c>
    </row>
    <row r="136" spans="1:3" x14ac:dyDescent="0.2">
      <c r="A136" s="1">
        <v>40299</v>
      </c>
      <c r="B136" s="3">
        <v>7423</v>
      </c>
      <c r="C136" s="3">
        <v>124</v>
      </c>
    </row>
    <row r="137" spans="1:3" x14ac:dyDescent="0.2">
      <c r="A137" s="1">
        <v>40330</v>
      </c>
      <c r="B137" s="3">
        <v>7603</v>
      </c>
      <c r="C137" s="3">
        <v>125</v>
      </c>
    </row>
    <row r="138" spans="1:3" x14ac:dyDescent="0.2">
      <c r="A138" s="1">
        <v>40360</v>
      </c>
      <c r="B138" s="3">
        <v>7652</v>
      </c>
      <c r="C138" s="3">
        <v>126</v>
      </c>
    </row>
    <row r="139" spans="1:3" x14ac:dyDescent="0.2">
      <c r="A139" s="1">
        <v>40391</v>
      </c>
      <c r="B139" s="3">
        <v>7678</v>
      </c>
      <c r="C139" s="3">
        <v>127</v>
      </c>
    </row>
    <row r="140" spans="1:3" x14ac:dyDescent="0.2">
      <c r="A140" s="1">
        <v>40422</v>
      </c>
      <c r="B140" s="3">
        <v>7761</v>
      </c>
      <c r="C140" s="3">
        <v>128</v>
      </c>
    </row>
    <row r="141" spans="1:3" x14ac:dyDescent="0.2">
      <c r="A141" s="1">
        <v>40452</v>
      </c>
      <c r="B141" s="3">
        <v>7864</v>
      </c>
      <c r="C141" s="3">
        <v>129</v>
      </c>
    </row>
    <row r="142" spans="1:3" x14ac:dyDescent="0.2">
      <c r="A142" s="1">
        <v>40483</v>
      </c>
      <c r="B142" s="3">
        <v>7779</v>
      </c>
      <c r="C142" s="3">
        <v>130</v>
      </c>
    </row>
    <row r="143" spans="1:3" x14ac:dyDescent="0.2">
      <c r="A143" s="1">
        <v>40513</v>
      </c>
      <c r="B143" s="3">
        <v>7713</v>
      </c>
      <c r="C143" s="3">
        <v>131</v>
      </c>
    </row>
    <row r="144" spans="1:3" x14ac:dyDescent="0.2">
      <c r="A144" s="1">
        <v>40544</v>
      </c>
      <c r="B144" s="3">
        <v>7718</v>
      </c>
      <c r="C144" s="3">
        <v>132</v>
      </c>
    </row>
    <row r="145" spans="1:3" x14ac:dyDescent="0.2">
      <c r="A145" s="1">
        <v>40575</v>
      </c>
      <c r="B145" s="3">
        <v>7682</v>
      </c>
      <c r="C145" s="3">
        <v>133</v>
      </c>
    </row>
    <row r="146" spans="1:3" x14ac:dyDescent="0.2">
      <c r="A146" s="1">
        <v>40603</v>
      </c>
      <c r="B146" s="3">
        <v>7644</v>
      </c>
      <c r="C146" s="3">
        <v>134</v>
      </c>
    </row>
    <row r="147" spans="1:3" x14ac:dyDescent="0.2">
      <c r="A147" s="1">
        <v>40634</v>
      </c>
      <c r="B147" s="3">
        <v>7684</v>
      </c>
      <c r="C147" s="3">
        <v>135</v>
      </c>
    </row>
    <row r="148" spans="1:3" x14ac:dyDescent="0.2">
      <c r="A148" s="1">
        <v>40664</v>
      </c>
      <c r="B148" s="3">
        <v>7707</v>
      </c>
      <c r="C148" s="3">
        <v>136</v>
      </c>
    </row>
    <row r="149" spans="1:3" x14ac:dyDescent="0.2">
      <c r="A149" s="1">
        <v>40695</v>
      </c>
      <c r="B149" s="3">
        <v>7669</v>
      </c>
      <c r="C149" s="3">
        <v>137</v>
      </c>
    </row>
    <row r="150" spans="1:3" x14ac:dyDescent="0.2">
      <c r="A150" s="1">
        <v>40725</v>
      </c>
      <c r="B150" s="3">
        <v>7869</v>
      </c>
      <c r="C150" s="3">
        <v>138</v>
      </c>
    </row>
    <row r="151" spans="1:3" x14ac:dyDescent="0.2">
      <c r="A151" s="1">
        <v>40756</v>
      </c>
      <c r="B151" s="3">
        <v>7725</v>
      </c>
      <c r="C151" s="3">
        <v>139</v>
      </c>
    </row>
    <row r="152" spans="1:3" x14ac:dyDescent="0.2">
      <c r="A152" s="1">
        <v>40787</v>
      </c>
      <c r="B152" s="3">
        <v>7743</v>
      </c>
      <c r="C152" s="3">
        <v>140</v>
      </c>
    </row>
    <row r="153" spans="1:3" x14ac:dyDescent="0.2">
      <c r="A153" s="1">
        <v>40817</v>
      </c>
      <c r="B153" s="3">
        <v>7699</v>
      </c>
      <c r="C153" s="3">
        <v>141</v>
      </c>
    </row>
    <row r="154" spans="1:3" x14ac:dyDescent="0.2">
      <c r="A154" s="1">
        <v>40848</v>
      </c>
      <c r="B154" s="3">
        <v>7713</v>
      </c>
      <c r="C154" s="3">
        <v>142</v>
      </c>
    </row>
    <row r="155" spans="1:3" x14ac:dyDescent="0.2">
      <c r="A155" s="1">
        <v>40878</v>
      </c>
      <c r="B155" s="3">
        <v>7717</v>
      </c>
      <c r="C155" s="3">
        <v>143</v>
      </c>
    </row>
    <row r="156" spans="1:3" x14ac:dyDescent="0.2">
      <c r="A156" s="1">
        <v>40909</v>
      </c>
      <c r="B156" s="3">
        <v>7739</v>
      </c>
      <c r="C156" s="3">
        <v>144</v>
      </c>
    </row>
    <row r="157" spans="1:3" x14ac:dyDescent="0.2">
      <c r="A157" s="1">
        <v>40940</v>
      </c>
      <c r="B157" s="3">
        <v>7828</v>
      </c>
      <c r="C157" s="3">
        <v>145</v>
      </c>
    </row>
    <row r="158" spans="1:3" x14ac:dyDescent="0.2">
      <c r="A158" s="1">
        <v>40969</v>
      </c>
      <c r="B158" s="3">
        <v>7882</v>
      </c>
      <c r="C158" s="3">
        <v>146</v>
      </c>
    </row>
    <row r="159" spans="1:3" x14ac:dyDescent="0.2">
      <c r="A159" s="1">
        <v>41000</v>
      </c>
      <c r="B159" s="3">
        <v>7855</v>
      </c>
      <c r="C159" s="3">
        <v>147</v>
      </c>
    </row>
    <row r="160" spans="1:3" x14ac:dyDescent="0.2">
      <c r="A160" s="1">
        <v>41030</v>
      </c>
      <c r="B160" s="3">
        <v>7811</v>
      </c>
      <c r="C160" s="3">
        <v>148</v>
      </c>
    </row>
    <row r="161" spans="1:3" x14ac:dyDescent="0.2">
      <c r="A161" s="1">
        <v>41061</v>
      </c>
      <c r="B161" s="3">
        <v>7800</v>
      </c>
      <c r="C161" s="3">
        <v>149</v>
      </c>
    </row>
    <row r="162" spans="1:3" x14ac:dyDescent="0.2">
      <c r="A162" s="1">
        <v>41091</v>
      </c>
      <c r="B162" s="3">
        <v>7778</v>
      </c>
      <c r="C162" s="3">
        <v>150</v>
      </c>
    </row>
    <row r="163" spans="1:3" x14ac:dyDescent="0.2">
      <c r="A163" s="1">
        <v>41122</v>
      </c>
      <c r="B163" s="3">
        <v>7823</v>
      </c>
      <c r="C163" s="3">
        <v>151</v>
      </c>
    </row>
    <row r="164" spans="1:3" x14ac:dyDescent="0.2">
      <c r="A164" s="1">
        <v>41153</v>
      </c>
      <c r="B164" s="3">
        <v>7946</v>
      </c>
      <c r="C164" s="3">
        <v>152</v>
      </c>
    </row>
    <row r="165" spans="1:3" x14ac:dyDescent="0.2">
      <c r="A165" s="1">
        <v>41183</v>
      </c>
      <c r="B165" s="3">
        <v>7928</v>
      </c>
      <c r="C165" s="3">
        <v>153</v>
      </c>
    </row>
    <row r="166" spans="1:3" x14ac:dyDescent="0.2">
      <c r="A166" s="1">
        <v>41214</v>
      </c>
      <c r="B166" s="3">
        <v>7929</v>
      </c>
      <c r="C166" s="3">
        <v>154</v>
      </c>
    </row>
    <row r="167" spans="1:3" x14ac:dyDescent="0.2">
      <c r="A167" s="1">
        <v>41244</v>
      </c>
      <c r="B167" s="3">
        <v>7899</v>
      </c>
      <c r="C167" s="3">
        <v>155</v>
      </c>
    </row>
    <row r="168" spans="1:3" x14ac:dyDescent="0.2">
      <c r="A168" s="1">
        <v>41275</v>
      </c>
      <c r="B168" s="3">
        <v>7942</v>
      </c>
      <c r="C168" s="3">
        <v>156</v>
      </c>
    </row>
    <row r="169" spans="1:3" x14ac:dyDescent="0.2">
      <c r="A169" s="1">
        <v>41306</v>
      </c>
      <c r="B169" s="3">
        <v>8104</v>
      </c>
      <c r="C169" s="3">
        <v>157</v>
      </c>
    </row>
    <row r="170" spans="1:3" x14ac:dyDescent="0.2">
      <c r="A170" s="1">
        <v>41334</v>
      </c>
      <c r="B170" s="3">
        <v>8032</v>
      </c>
      <c r="C170" s="3">
        <v>158</v>
      </c>
    </row>
    <row r="171" spans="1:3" x14ac:dyDescent="0.2">
      <c r="A171" s="1">
        <v>41365</v>
      </c>
      <c r="B171" s="3">
        <v>8012</v>
      </c>
      <c r="C171" s="3">
        <v>159</v>
      </c>
    </row>
    <row r="172" spans="1:3" x14ac:dyDescent="0.2">
      <c r="A172" s="1">
        <v>41395</v>
      </c>
      <c r="B172" s="3">
        <v>8062</v>
      </c>
      <c r="C172" s="3">
        <v>160</v>
      </c>
    </row>
    <row r="173" spans="1:3" x14ac:dyDescent="0.2">
      <c r="A173" s="1">
        <v>41426</v>
      </c>
      <c r="B173" s="3">
        <v>8114</v>
      </c>
      <c r="C173" s="3">
        <v>161</v>
      </c>
    </row>
    <row r="174" spans="1:3" x14ac:dyDescent="0.2">
      <c r="A174" s="1">
        <v>41456</v>
      </c>
      <c r="B174" s="3">
        <v>8189</v>
      </c>
      <c r="C174" s="3">
        <v>162</v>
      </c>
    </row>
    <row r="175" spans="1:3" x14ac:dyDescent="0.2">
      <c r="A175" s="1">
        <v>41487</v>
      </c>
      <c r="B175" s="3">
        <v>8203</v>
      </c>
      <c r="C175" s="3">
        <v>163</v>
      </c>
    </row>
    <row r="176" spans="1:3" x14ac:dyDescent="0.2">
      <c r="A176" s="1">
        <v>41518</v>
      </c>
      <c r="B176" s="3">
        <v>8166</v>
      </c>
      <c r="C176" s="3">
        <v>164</v>
      </c>
    </row>
    <row r="177" spans="1:3" x14ac:dyDescent="0.2">
      <c r="A177" s="1">
        <v>41548</v>
      </c>
      <c r="B177" s="3">
        <v>8245</v>
      </c>
      <c r="C177" s="3">
        <v>165</v>
      </c>
    </row>
    <row r="178" spans="1:3" x14ac:dyDescent="0.2">
      <c r="A178" s="1">
        <v>41579</v>
      </c>
      <c r="B178" s="3">
        <v>8238</v>
      </c>
      <c r="C178" s="3">
        <v>166</v>
      </c>
    </row>
    <row r="179" spans="1:3" x14ac:dyDescent="0.2">
      <c r="A179" s="1">
        <v>41609</v>
      </c>
      <c r="B179" s="3">
        <v>8267</v>
      </c>
      <c r="C179" s="3">
        <v>167</v>
      </c>
    </row>
    <row r="180" spans="1:3" x14ac:dyDescent="0.2">
      <c r="A180" s="1">
        <v>41640</v>
      </c>
      <c r="B180" s="3">
        <v>8333</v>
      </c>
      <c r="C180" s="3">
        <v>168</v>
      </c>
    </row>
    <row r="181" spans="1:3" x14ac:dyDescent="0.2">
      <c r="A181" s="1">
        <v>41671</v>
      </c>
      <c r="B181" s="3">
        <v>8324</v>
      </c>
      <c r="C181" s="3">
        <v>169</v>
      </c>
    </row>
    <row r="182" spans="1:3" x14ac:dyDescent="0.2">
      <c r="A182" s="1">
        <v>41699</v>
      </c>
      <c r="B182" s="3">
        <v>8368</v>
      </c>
      <c r="C182" s="3">
        <v>170</v>
      </c>
    </row>
    <row r="183" spans="1:3" x14ac:dyDescent="0.2">
      <c r="A183" s="1">
        <v>41730</v>
      </c>
      <c r="B183" s="3">
        <v>8414</v>
      </c>
      <c r="C183" s="3">
        <v>171</v>
      </c>
    </row>
    <row r="184" spans="1:3" x14ac:dyDescent="0.2">
      <c r="A184" s="1">
        <v>41760</v>
      </c>
      <c r="B184" s="3">
        <v>8390</v>
      </c>
      <c r="C184" s="3">
        <v>172</v>
      </c>
    </row>
    <row r="185" spans="1:3" x14ac:dyDescent="0.2">
      <c r="A185" s="1">
        <v>41791</v>
      </c>
      <c r="B185" s="3">
        <v>8343</v>
      </c>
      <c r="C185" s="3">
        <v>173</v>
      </c>
    </row>
    <row r="186" spans="1:3" x14ac:dyDescent="0.2">
      <c r="A186" s="1">
        <v>41821</v>
      </c>
      <c r="B186" s="3">
        <v>8302</v>
      </c>
      <c r="C186" s="3">
        <v>174</v>
      </c>
    </row>
    <row r="187" spans="1:3" x14ac:dyDescent="0.2">
      <c r="A187" s="1">
        <v>41852</v>
      </c>
      <c r="B187" s="3">
        <v>8306</v>
      </c>
      <c r="C187" s="3">
        <v>175</v>
      </c>
    </row>
    <row r="188" spans="1:3" x14ac:dyDescent="0.2">
      <c r="A188" s="1">
        <v>41883</v>
      </c>
      <c r="B188" s="3">
        <v>8286</v>
      </c>
      <c r="C188" s="3">
        <v>176</v>
      </c>
    </row>
    <row r="189" spans="1:3" x14ac:dyDescent="0.2">
      <c r="A189" s="1">
        <v>41913</v>
      </c>
      <c r="B189" s="3">
        <v>8221</v>
      </c>
      <c r="C189" s="3">
        <v>177</v>
      </c>
    </row>
    <row r="190" spans="1:3" x14ac:dyDescent="0.2">
      <c r="A190" s="1">
        <v>41944</v>
      </c>
      <c r="B190" s="3">
        <v>8321</v>
      </c>
      <c r="C190" s="3">
        <v>178</v>
      </c>
    </row>
    <row r="191" spans="1:3" x14ac:dyDescent="0.2">
      <c r="A191" s="1">
        <v>41974</v>
      </c>
      <c r="B191" s="3">
        <v>8384</v>
      </c>
      <c r="C191" s="3">
        <v>179</v>
      </c>
    </row>
    <row r="192" spans="1:3" x14ac:dyDescent="0.2">
      <c r="A192" s="1">
        <v>42005</v>
      </c>
      <c r="B192" s="3">
        <v>8423</v>
      </c>
      <c r="C192" s="3">
        <v>180</v>
      </c>
    </row>
    <row r="193" spans="1:3" x14ac:dyDescent="0.2">
      <c r="A193" s="1">
        <v>42036</v>
      </c>
      <c r="B193" s="3">
        <v>8439</v>
      </c>
      <c r="C193" s="3">
        <v>181</v>
      </c>
    </row>
    <row r="194" spans="1:3" x14ac:dyDescent="0.2">
      <c r="A194" s="1">
        <v>42064</v>
      </c>
      <c r="B194" s="3">
        <v>8401</v>
      </c>
      <c r="C194" s="3">
        <v>182</v>
      </c>
    </row>
    <row r="195" spans="1:3" x14ac:dyDescent="0.2">
      <c r="A195" s="1">
        <v>42095</v>
      </c>
      <c r="B195" s="3">
        <v>8369</v>
      </c>
      <c r="C195" s="3">
        <v>183</v>
      </c>
    </row>
    <row r="196" spans="1:3" x14ac:dyDescent="0.2">
      <c r="A196" s="1">
        <v>42125</v>
      </c>
      <c r="B196" s="3">
        <v>8411</v>
      </c>
      <c r="C196" s="3">
        <v>184</v>
      </c>
    </row>
    <row r="197" spans="1:3" x14ac:dyDescent="0.2">
      <c r="A197" s="1">
        <v>42156</v>
      </c>
      <c r="B197" s="3">
        <v>8449</v>
      </c>
      <c r="C197" s="3">
        <v>185</v>
      </c>
    </row>
    <row r="198" spans="1:3" x14ac:dyDescent="0.2">
      <c r="A198" s="1">
        <v>42186</v>
      </c>
      <c r="B198" s="3">
        <v>8551</v>
      </c>
      <c r="C198" s="3">
        <v>186</v>
      </c>
    </row>
    <row r="199" spans="1:3" x14ac:dyDescent="0.2">
      <c r="A199" s="1">
        <v>42217</v>
      </c>
      <c r="B199" s="3">
        <v>8630</v>
      </c>
      <c r="C199" s="3">
        <v>187</v>
      </c>
    </row>
    <row r="200" spans="1:3" x14ac:dyDescent="0.2">
      <c r="A200" s="1">
        <v>42248</v>
      </c>
      <c r="B200" s="3">
        <v>8641</v>
      </c>
      <c r="C200" s="3">
        <v>188</v>
      </c>
    </row>
    <row r="201" spans="1:3" x14ac:dyDescent="0.2">
      <c r="A201" s="1">
        <v>42278</v>
      </c>
      <c r="B201" s="3">
        <v>8639</v>
      </c>
      <c r="C201" s="3">
        <v>189</v>
      </c>
    </row>
    <row r="202" spans="1:3" x14ac:dyDescent="0.2">
      <c r="A202" s="1">
        <v>42309</v>
      </c>
      <c r="B202" s="3">
        <v>8638</v>
      </c>
      <c r="C202" s="3">
        <v>190</v>
      </c>
    </row>
    <row r="203" spans="1:3" x14ac:dyDescent="0.2">
      <c r="A203" s="1">
        <v>42339</v>
      </c>
      <c r="B203" s="3">
        <v>8668</v>
      </c>
      <c r="C203" s="3">
        <v>191</v>
      </c>
    </row>
    <row r="204" spans="1:3" x14ac:dyDescent="0.2">
      <c r="A204" s="1">
        <v>42370</v>
      </c>
      <c r="B204" s="3">
        <v>8652</v>
      </c>
      <c r="C204" s="3">
        <v>192</v>
      </c>
    </row>
    <row r="205" spans="1:3" x14ac:dyDescent="0.2">
      <c r="A205" s="1">
        <v>42401</v>
      </c>
      <c r="B205" s="3">
        <v>8664</v>
      </c>
      <c r="C205" s="3">
        <v>193</v>
      </c>
    </row>
    <row r="206" spans="1:3" x14ac:dyDescent="0.2">
      <c r="A206" s="1">
        <v>42430</v>
      </c>
      <c r="B206" s="3">
        <v>8583</v>
      </c>
      <c r="C206" s="3">
        <v>194</v>
      </c>
    </row>
    <row r="207" spans="1:3" x14ac:dyDescent="0.2">
      <c r="A207" s="1">
        <v>42461</v>
      </c>
      <c r="B207" s="3">
        <v>8599</v>
      </c>
      <c r="C207" s="3">
        <v>195</v>
      </c>
    </row>
    <row r="208" spans="1:3" x14ac:dyDescent="0.2">
      <c r="A208" s="1">
        <v>42491</v>
      </c>
      <c r="B208" s="3">
        <v>8557</v>
      </c>
      <c r="C208" s="3">
        <v>196</v>
      </c>
    </row>
    <row r="209" spans="1:3" x14ac:dyDescent="0.2">
      <c r="A209" s="1">
        <v>42522</v>
      </c>
      <c r="B209" s="3">
        <v>8645</v>
      </c>
      <c r="C209" s="3">
        <v>197</v>
      </c>
    </row>
    <row r="210" spans="1:3" x14ac:dyDescent="0.2">
      <c r="A210" s="1">
        <v>42552</v>
      </c>
      <c r="B210" s="3">
        <v>8638</v>
      </c>
      <c r="C210" s="3">
        <v>198</v>
      </c>
    </row>
    <row r="211" spans="1:3" x14ac:dyDescent="0.2">
      <c r="A211" s="1">
        <v>42583</v>
      </c>
      <c r="B211" s="3">
        <v>8614</v>
      </c>
      <c r="C211" s="3">
        <v>199</v>
      </c>
    </row>
    <row r="212" spans="1:3" x14ac:dyDescent="0.2">
      <c r="A212" s="1">
        <v>42614</v>
      </c>
      <c r="B212" s="3">
        <v>8686</v>
      </c>
      <c r="C212" s="3">
        <v>200</v>
      </c>
    </row>
    <row r="213" spans="1:3" x14ac:dyDescent="0.2">
      <c r="A213" s="1">
        <v>42644</v>
      </c>
      <c r="B213" s="3">
        <v>8678</v>
      </c>
      <c r="C213" s="3">
        <v>201</v>
      </c>
    </row>
    <row r="214" spans="1:3" x14ac:dyDescent="0.2">
      <c r="A214" s="1">
        <v>42675</v>
      </c>
      <c r="B214" s="3">
        <v>8657</v>
      </c>
      <c r="C214" s="3">
        <v>202</v>
      </c>
    </row>
    <row r="215" spans="1:3" x14ac:dyDescent="0.2">
      <c r="A215" s="1">
        <v>42705</v>
      </c>
      <c r="B215" s="3">
        <v>8890</v>
      </c>
      <c r="C215" s="3">
        <v>203</v>
      </c>
    </row>
    <row r="216" spans="1:3" x14ac:dyDescent="0.2">
      <c r="A216" s="1">
        <v>42736</v>
      </c>
      <c r="B216" s="3">
        <v>8895</v>
      </c>
      <c r="C216" s="3">
        <v>204</v>
      </c>
    </row>
    <row r="217" spans="1:3" x14ac:dyDescent="0.2">
      <c r="A217" s="1">
        <v>42767</v>
      </c>
      <c r="B217" s="3">
        <v>8834</v>
      </c>
      <c r="C217" s="3">
        <v>205</v>
      </c>
    </row>
    <row r="218" spans="1:3" x14ac:dyDescent="0.2">
      <c r="A218" s="1">
        <v>42795</v>
      </c>
      <c r="B218" s="3">
        <v>8745</v>
      </c>
      <c r="C218" s="3">
        <v>206</v>
      </c>
    </row>
    <row r="219" spans="1:3" x14ac:dyDescent="0.2">
      <c r="A219" s="1">
        <v>42826</v>
      </c>
      <c r="B219" s="3">
        <v>9197</v>
      </c>
      <c r="C219" s="3">
        <v>207</v>
      </c>
    </row>
    <row r="220" spans="1:3" x14ac:dyDescent="0.2">
      <c r="A220" s="1">
        <v>42856</v>
      </c>
      <c r="B220" s="3">
        <v>9077</v>
      </c>
      <c r="C220" s="3">
        <v>208</v>
      </c>
    </row>
    <row r="221" spans="1:3" x14ac:dyDescent="0.2">
      <c r="A221" s="1">
        <v>42887</v>
      </c>
      <c r="B221" s="3">
        <v>9027</v>
      </c>
      <c r="C221" s="3">
        <v>209</v>
      </c>
    </row>
    <row r="222" spans="1:3" x14ac:dyDescent="0.2">
      <c r="A222" s="1">
        <v>42917</v>
      </c>
      <c r="B222" s="3">
        <v>9103</v>
      </c>
      <c r="C222" s="3">
        <v>210</v>
      </c>
    </row>
    <row r="223" spans="1:3" x14ac:dyDescent="0.2">
      <c r="A223" s="1">
        <v>42948</v>
      </c>
      <c r="B223" s="3">
        <v>9073</v>
      </c>
      <c r="C223" s="3">
        <v>211</v>
      </c>
    </row>
    <row r="224" spans="1:3" x14ac:dyDescent="0.2">
      <c r="A224" s="1">
        <v>42979</v>
      </c>
      <c r="B224" s="3">
        <v>8655</v>
      </c>
      <c r="C224" s="3">
        <v>212</v>
      </c>
    </row>
    <row r="225" spans="1:3" x14ac:dyDescent="0.2">
      <c r="A225" s="1">
        <v>43009</v>
      </c>
      <c r="B225" s="3">
        <v>8986</v>
      </c>
      <c r="C225" s="3">
        <v>213</v>
      </c>
    </row>
    <row r="226" spans="1:3" x14ac:dyDescent="0.2">
      <c r="A226" s="1">
        <v>43040</v>
      </c>
      <c r="B226" s="3">
        <v>9053</v>
      </c>
      <c r="C226" s="3">
        <v>214</v>
      </c>
    </row>
    <row r="227" spans="1:3" x14ac:dyDescent="0.2">
      <c r="A227" s="1">
        <v>43070</v>
      </c>
      <c r="B227" s="3">
        <v>9081</v>
      </c>
      <c r="C227" s="3">
        <v>215</v>
      </c>
    </row>
    <row r="228" spans="1:3" x14ac:dyDescent="0.2">
      <c r="A228" s="1">
        <v>43101</v>
      </c>
      <c r="B228" s="3">
        <v>9089</v>
      </c>
      <c r="C228" s="3">
        <v>216</v>
      </c>
    </row>
    <row r="229" spans="1:3" x14ac:dyDescent="0.2">
      <c r="A229" s="1">
        <v>43132</v>
      </c>
      <c r="B229" s="3">
        <v>9195</v>
      </c>
      <c r="C229" s="3">
        <v>217</v>
      </c>
    </row>
    <row r="230" spans="1:3" x14ac:dyDescent="0.2">
      <c r="A230" s="1">
        <v>43160</v>
      </c>
      <c r="B230" s="3">
        <v>9197</v>
      </c>
      <c r="C230" s="3">
        <v>218</v>
      </c>
    </row>
    <row r="231" spans="1:3" x14ac:dyDescent="0.2">
      <c r="A231" s="1">
        <v>43191</v>
      </c>
      <c r="B231" s="3">
        <v>9222</v>
      </c>
      <c r="C231" s="3">
        <v>219</v>
      </c>
    </row>
    <row r="232" spans="1:3" x14ac:dyDescent="0.2">
      <c r="A232" s="1">
        <v>43221</v>
      </c>
      <c r="B232" s="3">
        <v>9237</v>
      </c>
      <c r="C232" s="3">
        <v>220</v>
      </c>
    </row>
    <row r="233" spans="1:3" x14ac:dyDescent="0.2">
      <c r="A233" s="1">
        <v>43252</v>
      </c>
      <c r="B233" s="3">
        <v>9305</v>
      </c>
      <c r="C233" s="3">
        <v>221</v>
      </c>
    </row>
    <row r="234" spans="1:3" x14ac:dyDescent="0.2">
      <c r="A234" s="1">
        <v>43282</v>
      </c>
      <c r="B234" s="3">
        <v>9298</v>
      </c>
      <c r="C234" s="3">
        <v>222</v>
      </c>
    </row>
    <row r="235" spans="1:3" x14ac:dyDescent="0.2">
      <c r="A235" s="1">
        <v>43313</v>
      </c>
      <c r="B235" s="3">
        <v>9264</v>
      </c>
      <c r="C235" s="3">
        <v>223</v>
      </c>
    </row>
    <row r="236" spans="1:3" x14ac:dyDescent="0.2">
      <c r="A236" s="1">
        <v>43344</v>
      </c>
      <c r="B236" s="3">
        <v>9141</v>
      </c>
      <c r="C236" s="3">
        <v>224</v>
      </c>
    </row>
    <row r="237" spans="1:3" x14ac:dyDescent="0.2">
      <c r="A237" s="1">
        <v>43374</v>
      </c>
      <c r="B237" s="3">
        <v>9407</v>
      </c>
      <c r="C237" s="3">
        <v>225</v>
      </c>
    </row>
    <row r="238" spans="1:3" x14ac:dyDescent="0.2">
      <c r="A238" s="1">
        <v>43405</v>
      </c>
      <c r="B238" s="3">
        <v>9379</v>
      </c>
      <c r="C238" s="3">
        <v>226</v>
      </c>
    </row>
    <row r="239" spans="1:3" x14ac:dyDescent="0.2">
      <c r="A239" s="1">
        <v>43435</v>
      </c>
      <c r="B239" s="3">
        <v>9420</v>
      </c>
      <c r="C239" s="3">
        <v>227</v>
      </c>
    </row>
    <row r="240" spans="1:3" x14ac:dyDescent="0.2">
      <c r="A240" s="1">
        <v>43466</v>
      </c>
      <c r="B240" s="3">
        <v>9458</v>
      </c>
      <c r="C240" s="3">
        <v>228</v>
      </c>
    </row>
    <row r="241" spans="1:3" x14ac:dyDescent="0.2">
      <c r="A241" s="1">
        <v>43497</v>
      </c>
      <c r="B241" s="3">
        <v>9470</v>
      </c>
      <c r="C241" s="3">
        <v>229</v>
      </c>
    </row>
    <row r="242" spans="1:3" x14ac:dyDescent="0.2">
      <c r="A242" s="1">
        <v>43525</v>
      </c>
      <c r="B242" s="3">
        <v>9580</v>
      </c>
      <c r="C242" s="3">
        <v>230</v>
      </c>
    </row>
    <row r="243" spans="1:3" x14ac:dyDescent="0.2">
      <c r="A243" s="1">
        <v>43556</v>
      </c>
      <c r="B243" s="3">
        <v>9589</v>
      </c>
      <c r="C243" s="3">
        <v>231</v>
      </c>
    </row>
    <row r="244" spans="1:3" x14ac:dyDescent="0.2">
      <c r="A244" s="1">
        <v>43586</v>
      </c>
      <c r="B244" s="3">
        <v>9715</v>
      </c>
      <c r="C244" s="3">
        <v>232</v>
      </c>
    </row>
    <row r="245" spans="1:3" x14ac:dyDescent="0.2">
      <c r="A245" s="1">
        <v>43617</v>
      </c>
      <c r="B245" s="3">
        <v>9701</v>
      </c>
      <c r="C245" s="3">
        <v>233</v>
      </c>
    </row>
    <row r="246" spans="1:3" x14ac:dyDescent="0.2">
      <c r="A246" s="1">
        <v>43647</v>
      </c>
      <c r="B246" s="3">
        <v>9619</v>
      </c>
      <c r="C246" s="3">
        <v>234</v>
      </c>
    </row>
    <row r="247" spans="1:3" x14ac:dyDescent="0.2">
      <c r="A247" s="1">
        <v>43678</v>
      </c>
      <c r="B247" s="3">
        <v>9617</v>
      </c>
      <c r="C247" s="3">
        <v>235</v>
      </c>
    </row>
    <row r="248" spans="1:3" x14ac:dyDescent="0.2">
      <c r="A248" s="1">
        <v>43709</v>
      </c>
      <c r="B248" s="3">
        <v>9583</v>
      </c>
      <c r="C248" s="3">
        <v>236</v>
      </c>
    </row>
    <row r="249" spans="1:3" x14ac:dyDescent="0.2">
      <c r="A249" s="1">
        <v>43739</v>
      </c>
      <c r="B249" s="3">
        <v>9638</v>
      </c>
      <c r="C249" s="3">
        <v>237</v>
      </c>
    </row>
    <row r="250" spans="1:3" x14ac:dyDescent="0.2">
      <c r="A250" s="1">
        <v>43770</v>
      </c>
      <c r="B250" s="3">
        <v>9667</v>
      </c>
      <c r="C250" s="3">
        <v>238</v>
      </c>
    </row>
    <row r="251" spans="1:3" x14ac:dyDescent="0.2">
      <c r="A251" s="1">
        <v>43800</v>
      </c>
      <c r="B251" s="3">
        <v>9703</v>
      </c>
      <c r="C251" s="3">
        <v>239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9" sqref="P19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45"/>
  <sheetViews>
    <sheetView workbookViewId="0">
      <pane xSplit="2" ySplit="3" topLeftCell="C241" activePane="bottomRight" state="frozen"/>
      <selection pane="topRight" activeCell="C1" sqref="C1"/>
      <selection pane="bottomLeft" activeCell="A4" sqref="A4"/>
      <selection pane="bottomRight" activeCell="E10" sqref="E10"/>
    </sheetView>
  </sheetViews>
  <sheetFormatPr defaultColWidth="9" defaultRowHeight="12.75" x14ac:dyDescent="0.2"/>
  <cols>
    <col min="2" max="2" width="5.140625" style="3" bestFit="1" customWidth="1"/>
    <col min="3" max="3" width="12.140625" bestFit="1" customWidth="1"/>
    <col min="4" max="11" width="9.28515625" style="2" bestFit="1" customWidth="1"/>
    <col min="12" max="15" width="12.85546875" style="2" bestFit="1" customWidth="1"/>
    <col min="16" max="18" width="7.7109375" style="6" bestFit="1" customWidth="1"/>
    <col min="19" max="19" width="8.7109375" style="6" bestFit="1" customWidth="1"/>
    <col min="20" max="255" width="20.7109375" customWidth="1"/>
  </cols>
  <sheetData>
    <row r="2" spans="2:19" ht="13.5" thickBot="1" x14ac:dyDescent="0.25">
      <c r="B2" s="11"/>
      <c r="C2" s="15"/>
      <c r="D2" s="35" t="s">
        <v>11</v>
      </c>
      <c r="E2" s="36"/>
      <c r="F2" s="36"/>
      <c r="G2" s="37"/>
      <c r="H2" s="35" t="s">
        <v>16</v>
      </c>
      <c r="I2" s="36"/>
      <c r="J2" s="36"/>
      <c r="K2" s="37"/>
      <c r="L2" s="38" t="s">
        <v>17</v>
      </c>
      <c r="M2" s="36"/>
      <c r="N2" s="36"/>
      <c r="O2" s="36"/>
      <c r="P2" s="39" t="s">
        <v>18</v>
      </c>
      <c r="Q2" s="40"/>
      <c r="R2" s="40"/>
      <c r="S2" s="41"/>
    </row>
    <row r="3" spans="2:19" ht="13.5" thickBot="1" x14ac:dyDescent="0.25">
      <c r="B3" s="10" t="s">
        <v>10</v>
      </c>
      <c r="C3" s="11" t="s">
        <v>6</v>
      </c>
      <c r="D3" s="17" t="s">
        <v>12</v>
      </c>
      <c r="E3" s="16" t="s">
        <v>13</v>
      </c>
      <c r="F3" s="16" t="s">
        <v>14</v>
      </c>
      <c r="G3" s="18" t="s">
        <v>15</v>
      </c>
      <c r="H3" s="17" t="s">
        <v>12</v>
      </c>
      <c r="I3" s="16" t="s">
        <v>13</v>
      </c>
      <c r="J3" s="16" t="s">
        <v>14</v>
      </c>
      <c r="K3" s="18" t="s">
        <v>15</v>
      </c>
      <c r="L3" s="16" t="s">
        <v>12</v>
      </c>
      <c r="M3" s="16" t="s">
        <v>13</v>
      </c>
      <c r="N3" s="16" t="s">
        <v>14</v>
      </c>
      <c r="O3" s="16" t="s">
        <v>15</v>
      </c>
      <c r="P3" s="12" t="s">
        <v>12</v>
      </c>
      <c r="Q3" s="13" t="s">
        <v>13</v>
      </c>
      <c r="R3" s="13" t="s">
        <v>14</v>
      </c>
      <c r="S3" s="14" t="s">
        <v>15</v>
      </c>
    </row>
    <row r="4" spans="2:19" x14ac:dyDescent="0.2">
      <c r="B4" s="3">
        <v>0</v>
      </c>
      <c r="C4" s="3">
        <v>5082</v>
      </c>
      <c r="D4" s="19"/>
      <c r="E4" s="20"/>
      <c r="F4" s="20"/>
      <c r="G4" s="21"/>
      <c r="H4" s="19"/>
      <c r="I4" s="20"/>
      <c r="J4" s="20"/>
      <c r="K4" s="21"/>
      <c r="P4" s="7"/>
      <c r="Q4" s="8"/>
      <c r="R4" s="8"/>
      <c r="S4" s="9"/>
    </row>
    <row r="5" spans="2:19" x14ac:dyDescent="0.2">
      <c r="B5" s="3">
        <v>1</v>
      </c>
      <c r="C5" s="3">
        <v>5419</v>
      </c>
      <c r="D5" s="19"/>
      <c r="E5" s="20"/>
      <c r="F5" s="20"/>
      <c r="G5" s="21"/>
      <c r="H5" s="19"/>
      <c r="I5" s="20"/>
      <c r="J5" s="20"/>
      <c r="K5" s="21"/>
      <c r="P5" s="7"/>
      <c r="Q5" s="8"/>
      <c r="R5" s="8"/>
      <c r="S5" s="9"/>
    </row>
    <row r="6" spans="2:19" x14ac:dyDescent="0.2">
      <c r="B6" s="3">
        <v>2</v>
      </c>
      <c r="C6" s="3">
        <v>5622</v>
      </c>
      <c r="D6" s="19"/>
      <c r="E6" s="20"/>
      <c r="F6" s="20"/>
      <c r="G6" s="21"/>
      <c r="H6" s="19"/>
      <c r="I6" s="20"/>
      <c r="J6" s="20"/>
      <c r="K6" s="21"/>
      <c r="P6" s="7"/>
      <c r="Q6" s="8"/>
      <c r="R6" s="8"/>
      <c r="S6" s="9"/>
    </row>
    <row r="7" spans="2:19" x14ac:dyDescent="0.2">
      <c r="B7" s="3">
        <v>3</v>
      </c>
      <c r="C7" s="3">
        <v>5719</v>
      </c>
      <c r="D7" s="19">
        <f>AVERAGE(C4:C6)</f>
        <v>5374.333333333333</v>
      </c>
      <c r="E7" s="20"/>
      <c r="F7" s="20"/>
      <c r="G7" s="21"/>
      <c r="H7" s="19">
        <f>ABS(C7-D7)</f>
        <v>344.66666666666697</v>
      </c>
      <c r="I7" s="20"/>
      <c r="J7" s="20"/>
      <c r="K7" s="21"/>
      <c r="L7" s="2">
        <f>H7^2</f>
        <v>118795.11111111131</v>
      </c>
      <c r="P7" s="7">
        <f>H7/C7</f>
        <v>6.0266946435857137E-2</v>
      </c>
      <c r="Q7" s="8"/>
      <c r="R7" s="8"/>
      <c r="S7" s="9"/>
    </row>
    <row r="8" spans="2:19" x14ac:dyDescent="0.2">
      <c r="B8" s="3">
        <v>4</v>
      </c>
      <c r="C8" s="3">
        <v>5950</v>
      </c>
      <c r="D8" s="19">
        <f t="shared" ref="D8:D71" si="0">AVERAGE(C5:C7)</f>
        <v>5586.666666666667</v>
      </c>
      <c r="E8" s="20"/>
      <c r="F8" s="20"/>
      <c r="G8" s="21"/>
      <c r="H8" s="19">
        <f t="shared" ref="H8:H71" si="1">ABS(C8-D8)</f>
        <v>363.33333333333303</v>
      </c>
      <c r="I8" s="20"/>
      <c r="J8" s="20"/>
      <c r="K8" s="21"/>
      <c r="L8" s="2">
        <f t="shared" ref="L8:L71" si="2">H8^2</f>
        <v>132011.11111111089</v>
      </c>
      <c r="P8" s="7">
        <f t="shared" ref="P8:P71" si="3">H8/C8</f>
        <v>6.1064425770308073E-2</v>
      </c>
      <c r="Q8" s="8"/>
      <c r="R8" s="8"/>
      <c r="S8" s="9"/>
    </row>
    <row r="9" spans="2:19" x14ac:dyDescent="0.2">
      <c r="B9" s="3">
        <v>5</v>
      </c>
      <c r="C9" s="3">
        <v>5940</v>
      </c>
      <c r="D9" s="19">
        <f t="shared" si="0"/>
        <v>5763.666666666667</v>
      </c>
      <c r="E9" s="20"/>
      <c r="F9" s="20"/>
      <c r="G9" s="21"/>
      <c r="H9" s="19">
        <f t="shared" si="1"/>
        <v>176.33333333333303</v>
      </c>
      <c r="I9" s="20"/>
      <c r="J9" s="20"/>
      <c r="K9" s="21"/>
      <c r="L9" s="2">
        <f t="shared" si="2"/>
        <v>31093.444444444336</v>
      </c>
      <c r="P9" s="7">
        <f t="shared" si="3"/>
        <v>2.9685746352412969E-2</v>
      </c>
      <c r="Q9" s="8"/>
      <c r="R9" s="8"/>
      <c r="S9" s="9"/>
    </row>
    <row r="10" spans="2:19" x14ac:dyDescent="0.2">
      <c r="B10" s="3">
        <v>6</v>
      </c>
      <c r="C10" s="3">
        <v>6003</v>
      </c>
      <c r="D10" s="19">
        <f t="shared" si="0"/>
        <v>5869.666666666667</v>
      </c>
      <c r="E10" s="20">
        <f>AVERAGE(C4:C9)</f>
        <v>5622</v>
      </c>
      <c r="F10" s="20"/>
      <c r="G10" s="21"/>
      <c r="H10" s="19">
        <f t="shared" si="1"/>
        <v>133.33333333333303</v>
      </c>
      <c r="I10" s="20">
        <f>ABS(C10-E10)</f>
        <v>381</v>
      </c>
      <c r="J10" s="20"/>
      <c r="K10" s="21"/>
      <c r="L10" s="2">
        <f t="shared" si="2"/>
        <v>17777.777777777697</v>
      </c>
      <c r="M10" s="2">
        <f>I10^2</f>
        <v>145161</v>
      </c>
      <c r="P10" s="7">
        <f t="shared" si="3"/>
        <v>2.2211116663890227E-2</v>
      </c>
      <c r="Q10" s="8">
        <f>I10/C10</f>
        <v>6.346826586706647E-2</v>
      </c>
      <c r="R10" s="8"/>
      <c r="S10" s="9"/>
    </row>
    <row r="11" spans="2:19" x14ac:dyDescent="0.2">
      <c r="B11" s="3">
        <v>7</v>
      </c>
      <c r="C11" s="3">
        <v>6014</v>
      </c>
      <c r="D11" s="19">
        <f t="shared" si="0"/>
        <v>5964.333333333333</v>
      </c>
      <c r="E11" s="20">
        <f t="shared" ref="E11:E74" si="4">AVERAGE(C5:C10)</f>
        <v>5775.5</v>
      </c>
      <c r="F11" s="20"/>
      <c r="G11" s="21"/>
      <c r="H11" s="19">
        <f t="shared" si="1"/>
        <v>49.66666666666697</v>
      </c>
      <c r="I11" s="20">
        <f t="shared" ref="I11:I74" si="5">ABS(C11-E11)</f>
        <v>238.5</v>
      </c>
      <c r="J11" s="20"/>
      <c r="K11" s="21"/>
      <c r="L11" s="2">
        <f t="shared" si="2"/>
        <v>2466.7777777778078</v>
      </c>
      <c r="M11" s="2">
        <f t="shared" ref="M11:M74" si="6">I11^2</f>
        <v>56882.25</v>
      </c>
      <c r="P11" s="7">
        <f t="shared" si="3"/>
        <v>8.2585079259506096E-3</v>
      </c>
      <c r="Q11" s="8">
        <f t="shared" ref="Q11:Q74" si="7">I11/C11</f>
        <v>3.965746591286997E-2</v>
      </c>
      <c r="R11" s="8"/>
      <c r="S11" s="9"/>
    </row>
    <row r="12" spans="2:19" x14ac:dyDescent="0.2">
      <c r="B12" s="3">
        <v>8</v>
      </c>
      <c r="C12" s="3">
        <v>6208</v>
      </c>
      <c r="D12" s="19">
        <f t="shared" si="0"/>
        <v>5985.666666666667</v>
      </c>
      <c r="E12" s="20">
        <f t="shared" si="4"/>
        <v>5874.666666666667</v>
      </c>
      <c r="F12" s="20"/>
      <c r="G12" s="21"/>
      <c r="H12" s="19">
        <f t="shared" si="1"/>
        <v>222.33333333333303</v>
      </c>
      <c r="I12" s="20">
        <f t="shared" si="5"/>
        <v>333.33333333333303</v>
      </c>
      <c r="J12" s="20"/>
      <c r="K12" s="21"/>
      <c r="L12" s="2">
        <f t="shared" si="2"/>
        <v>49432.111111110979</v>
      </c>
      <c r="M12" s="2">
        <f t="shared" si="6"/>
        <v>111111.11111111091</v>
      </c>
      <c r="P12" s="7">
        <f t="shared" si="3"/>
        <v>3.5814003436426066E-2</v>
      </c>
      <c r="Q12" s="8">
        <f t="shared" si="7"/>
        <v>5.3694158075601323E-2</v>
      </c>
      <c r="R12" s="8"/>
      <c r="S12" s="9"/>
    </row>
    <row r="13" spans="2:19" x14ac:dyDescent="0.2">
      <c r="B13" s="3">
        <v>9</v>
      </c>
      <c r="C13" s="3">
        <v>6053</v>
      </c>
      <c r="D13" s="19">
        <f t="shared" si="0"/>
        <v>6075</v>
      </c>
      <c r="E13" s="20">
        <f t="shared" si="4"/>
        <v>5972.333333333333</v>
      </c>
      <c r="F13" s="20">
        <f>AVERAGE(C4:C12)</f>
        <v>5773</v>
      </c>
      <c r="G13" s="21"/>
      <c r="H13" s="19">
        <f t="shared" si="1"/>
        <v>22</v>
      </c>
      <c r="I13" s="20">
        <f t="shared" si="5"/>
        <v>80.66666666666697</v>
      </c>
      <c r="J13" s="20">
        <f>ABS(C13-F13)</f>
        <v>280</v>
      </c>
      <c r="K13" s="21"/>
      <c r="L13" s="2">
        <f t="shared" si="2"/>
        <v>484</v>
      </c>
      <c r="M13" s="2">
        <f t="shared" si="6"/>
        <v>6507.1111111111604</v>
      </c>
      <c r="N13" s="2">
        <f>J13^2</f>
        <v>78400</v>
      </c>
      <c r="P13" s="7">
        <f t="shared" si="3"/>
        <v>3.6345613745250287E-3</v>
      </c>
      <c r="Q13" s="8">
        <f t="shared" si="7"/>
        <v>1.3326725039925156E-2</v>
      </c>
      <c r="R13" s="8">
        <f>J13/C13</f>
        <v>4.6258053857591276E-2</v>
      </c>
      <c r="S13" s="9"/>
    </row>
    <row r="14" spans="2:19" x14ac:dyDescent="0.2">
      <c r="B14" s="3">
        <v>10</v>
      </c>
      <c r="C14" s="3">
        <v>5920</v>
      </c>
      <c r="D14" s="19">
        <f t="shared" si="0"/>
        <v>6091.666666666667</v>
      </c>
      <c r="E14" s="20">
        <f t="shared" si="4"/>
        <v>6028</v>
      </c>
      <c r="F14" s="20">
        <f t="shared" ref="F14:F77" si="8">AVERAGE(C5:C13)</f>
        <v>5880.8888888888887</v>
      </c>
      <c r="G14" s="21"/>
      <c r="H14" s="19">
        <f t="shared" si="1"/>
        <v>171.66666666666697</v>
      </c>
      <c r="I14" s="20">
        <f t="shared" si="5"/>
        <v>108</v>
      </c>
      <c r="J14" s="20">
        <f t="shared" ref="J14:J77" si="9">ABS(C14-F14)</f>
        <v>39.111111111111313</v>
      </c>
      <c r="K14" s="21"/>
      <c r="L14" s="2">
        <f t="shared" si="2"/>
        <v>29469.444444444547</v>
      </c>
      <c r="M14" s="2">
        <f t="shared" si="6"/>
        <v>11664</v>
      </c>
      <c r="N14" s="2">
        <f t="shared" ref="N14:O77" si="10">J14^2</f>
        <v>1529.6790123456949</v>
      </c>
      <c r="P14" s="7">
        <f t="shared" si="3"/>
        <v>2.8997747747747799E-2</v>
      </c>
      <c r="Q14" s="8">
        <f t="shared" si="7"/>
        <v>1.8243243243243244E-2</v>
      </c>
      <c r="R14" s="8">
        <f t="shared" ref="R14:R77" si="11">J14/C14</f>
        <v>6.6066066066066409E-3</v>
      </c>
      <c r="S14" s="9"/>
    </row>
    <row r="15" spans="2:19" x14ac:dyDescent="0.2">
      <c r="B15" s="3">
        <v>11</v>
      </c>
      <c r="C15" s="3">
        <v>5554</v>
      </c>
      <c r="D15" s="19">
        <f t="shared" si="0"/>
        <v>6060.333333333333</v>
      </c>
      <c r="E15" s="20">
        <f t="shared" si="4"/>
        <v>6023</v>
      </c>
      <c r="F15" s="20">
        <f t="shared" si="8"/>
        <v>5936.5555555555557</v>
      </c>
      <c r="G15" s="21"/>
      <c r="H15" s="19">
        <f t="shared" si="1"/>
        <v>506.33333333333303</v>
      </c>
      <c r="I15" s="20">
        <f t="shared" si="5"/>
        <v>469</v>
      </c>
      <c r="J15" s="20">
        <f t="shared" si="9"/>
        <v>382.55555555555566</v>
      </c>
      <c r="K15" s="21"/>
      <c r="L15" s="2">
        <f t="shared" si="2"/>
        <v>256373.44444444415</v>
      </c>
      <c r="M15" s="2">
        <f t="shared" si="6"/>
        <v>219961</v>
      </c>
      <c r="N15" s="2">
        <f t="shared" si="10"/>
        <v>146348.75308641983</v>
      </c>
      <c r="P15" s="7">
        <f t="shared" si="3"/>
        <v>9.1165526347377207E-2</v>
      </c>
      <c r="Q15" s="8">
        <f t="shared" si="7"/>
        <v>8.4443644220381711E-2</v>
      </c>
      <c r="R15" s="8">
        <f t="shared" si="11"/>
        <v>6.8879286200136058E-2</v>
      </c>
      <c r="S15" s="9"/>
    </row>
    <row r="16" spans="2:19" x14ac:dyDescent="0.2">
      <c r="B16" s="3">
        <v>12</v>
      </c>
      <c r="C16" s="3">
        <v>5792</v>
      </c>
      <c r="D16" s="19">
        <f t="shared" si="0"/>
        <v>5842.333333333333</v>
      </c>
      <c r="E16" s="20">
        <f t="shared" si="4"/>
        <v>5958.666666666667</v>
      </c>
      <c r="F16" s="20">
        <f t="shared" si="8"/>
        <v>5929</v>
      </c>
      <c r="G16" s="21">
        <f>AVERAGE(C4:C15)</f>
        <v>5790.333333333333</v>
      </c>
      <c r="H16" s="19">
        <f t="shared" si="1"/>
        <v>50.33333333333303</v>
      </c>
      <c r="I16" s="20">
        <f t="shared" si="5"/>
        <v>166.66666666666697</v>
      </c>
      <c r="J16" s="20">
        <f t="shared" si="9"/>
        <v>137</v>
      </c>
      <c r="K16" s="21">
        <f>ABS(C16-G16)</f>
        <v>1.6666666666669698</v>
      </c>
      <c r="L16" s="2">
        <f t="shared" si="2"/>
        <v>2533.4444444444139</v>
      </c>
      <c r="M16" s="2">
        <f t="shared" si="6"/>
        <v>27777.777777777879</v>
      </c>
      <c r="N16" s="2">
        <f t="shared" si="10"/>
        <v>18769</v>
      </c>
      <c r="O16" s="2">
        <f t="shared" si="10"/>
        <v>2.7777777777787884</v>
      </c>
      <c r="P16" s="7">
        <f t="shared" si="3"/>
        <v>8.6901473296500404E-3</v>
      </c>
      <c r="Q16" s="8">
        <f t="shared" si="7"/>
        <v>2.8775322283609628E-2</v>
      </c>
      <c r="R16" s="8">
        <f t="shared" si="11"/>
        <v>2.365331491712707E-2</v>
      </c>
      <c r="S16" s="9">
        <f>K16/C16</f>
        <v>2.877532228361481E-4</v>
      </c>
    </row>
    <row r="17" spans="2:19" x14ac:dyDescent="0.2">
      <c r="B17" s="3">
        <v>13</v>
      </c>
      <c r="C17" s="3">
        <v>5789</v>
      </c>
      <c r="D17" s="19">
        <f t="shared" si="0"/>
        <v>5755.333333333333</v>
      </c>
      <c r="E17" s="20">
        <f t="shared" si="4"/>
        <v>5923.5</v>
      </c>
      <c r="F17" s="20">
        <f t="shared" si="8"/>
        <v>5937.1111111111113</v>
      </c>
      <c r="G17" s="21">
        <f t="shared" ref="G17:G80" si="12">AVERAGE(C5:C16)</f>
        <v>5849.5</v>
      </c>
      <c r="H17" s="19">
        <f t="shared" si="1"/>
        <v>33.66666666666697</v>
      </c>
      <c r="I17" s="20">
        <f t="shared" si="5"/>
        <v>134.5</v>
      </c>
      <c r="J17" s="20">
        <f t="shared" si="9"/>
        <v>148.11111111111131</v>
      </c>
      <c r="K17" s="21">
        <f t="shared" ref="K17:K80" si="13">ABS(C17-G17)</f>
        <v>60.5</v>
      </c>
      <c r="L17" s="2">
        <f t="shared" si="2"/>
        <v>1133.4444444444648</v>
      </c>
      <c r="M17" s="2">
        <f t="shared" si="6"/>
        <v>18090.25</v>
      </c>
      <c r="N17" s="2">
        <f t="shared" si="10"/>
        <v>21936.901234567962</v>
      </c>
      <c r="O17" s="2">
        <f t="shared" si="10"/>
        <v>3660.25</v>
      </c>
      <c r="P17" s="7">
        <f t="shared" si="3"/>
        <v>5.8156273392065937E-3</v>
      </c>
      <c r="Q17" s="8">
        <f t="shared" si="7"/>
        <v>2.3233719122473656E-2</v>
      </c>
      <c r="R17" s="8">
        <f t="shared" si="11"/>
        <v>2.5584921594595147E-2</v>
      </c>
      <c r="S17" s="9">
        <f t="shared" ref="S17:S80" si="14">K17/C17</f>
        <v>1.0450855069960269E-2</v>
      </c>
    </row>
    <row r="18" spans="2:19" x14ac:dyDescent="0.2">
      <c r="B18" s="3">
        <v>14</v>
      </c>
      <c r="C18" s="3">
        <v>5880</v>
      </c>
      <c r="D18" s="19">
        <f t="shared" si="0"/>
        <v>5711.666666666667</v>
      </c>
      <c r="E18" s="20">
        <f t="shared" si="4"/>
        <v>5886</v>
      </c>
      <c r="F18" s="20">
        <f t="shared" si="8"/>
        <v>5919.2222222222226</v>
      </c>
      <c r="G18" s="21">
        <f t="shared" si="12"/>
        <v>5880.333333333333</v>
      </c>
      <c r="H18" s="19">
        <f t="shared" si="1"/>
        <v>168.33333333333303</v>
      </c>
      <c r="I18" s="20">
        <f t="shared" si="5"/>
        <v>6</v>
      </c>
      <c r="J18" s="20">
        <f t="shared" si="9"/>
        <v>39.222222222222626</v>
      </c>
      <c r="K18" s="21">
        <f t="shared" si="13"/>
        <v>0.33333333333303017</v>
      </c>
      <c r="L18" s="2">
        <f t="shared" si="2"/>
        <v>28336.111111111008</v>
      </c>
      <c r="M18" s="2">
        <f t="shared" si="6"/>
        <v>36</v>
      </c>
      <c r="N18" s="2">
        <f t="shared" si="10"/>
        <v>1538.3827160494145</v>
      </c>
      <c r="O18" s="2">
        <f t="shared" si="10"/>
        <v>0.111111111110909</v>
      </c>
      <c r="P18" s="7">
        <f t="shared" si="3"/>
        <v>2.8628117913832147E-2</v>
      </c>
      <c r="Q18" s="8">
        <f t="shared" si="7"/>
        <v>1.0204081632653062E-3</v>
      </c>
      <c r="R18" s="8">
        <f t="shared" si="11"/>
        <v>6.6704459561603103E-3</v>
      </c>
      <c r="S18" s="9">
        <f t="shared" si="14"/>
        <v>5.668934240357656E-5</v>
      </c>
    </row>
    <row r="19" spans="2:19" x14ac:dyDescent="0.2">
      <c r="B19" s="3">
        <v>15</v>
      </c>
      <c r="C19" s="3">
        <v>5968</v>
      </c>
      <c r="D19" s="19">
        <f t="shared" si="0"/>
        <v>5820.333333333333</v>
      </c>
      <c r="E19" s="20">
        <f t="shared" si="4"/>
        <v>5831.333333333333</v>
      </c>
      <c r="F19" s="20">
        <f t="shared" si="8"/>
        <v>5912.5555555555557</v>
      </c>
      <c r="G19" s="21">
        <f t="shared" si="12"/>
        <v>5901.833333333333</v>
      </c>
      <c r="H19" s="19">
        <f t="shared" si="1"/>
        <v>147.66666666666697</v>
      </c>
      <c r="I19" s="20">
        <f t="shared" si="5"/>
        <v>136.66666666666697</v>
      </c>
      <c r="J19" s="20">
        <f t="shared" si="9"/>
        <v>55.444444444444343</v>
      </c>
      <c r="K19" s="21">
        <f t="shared" si="13"/>
        <v>66.16666666666697</v>
      </c>
      <c r="L19" s="2">
        <f t="shared" si="2"/>
        <v>21805.444444444533</v>
      </c>
      <c r="M19" s="2">
        <f t="shared" si="6"/>
        <v>18677.777777777861</v>
      </c>
      <c r="N19" s="2">
        <f t="shared" si="10"/>
        <v>3074.086419753075</v>
      </c>
      <c r="O19" s="2">
        <f t="shared" si="10"/>
        <v>4378.0277777778183</v>
      </c>
      <c r="P19" s="7">
        <f t="shared" si="3"/>
        <v>2.4743074173369132E-2</v>
      </c>
      <c r="Q19" s="8">
        <f t="shared" si="7"/>
        <v>2.2899910634495136E-2</v>
      </c>
      <c r="R19" s="8">
        <f t="shared" si="11"/>
        <v>9.290288948465876E-3</v>
      </c>
      <c r="S19" s="9">
        <f t="shared" si="14"/>
        <v>1.1086907953529988E-2</v>
      </c>
    </row>
    <row r="20" spans="2:19" x14ac:dyDescent="0.2">
      <c r="B20" s="3">
        <v>16</v>
      </c>
      <c r="C20" s="3">
        <v>5957</v>
      </c>
      <c r="D20" s="19">
        <f t="shared" si="0"/>
        <v>5879</v>
      </c>
      <c r="E20" s="20">
        <f t="shared" si="4"/>
        <v>5817.166666666667</v>
      </c>
      <c r="F20" s="20">
        <f t="shared" si="8"/>
        <v>5908.666666666667</v>
      </c>
      <c r="G20" s="21">
        <f t="shared" si="12"/>
        <v>5922.583333333333</v>
      </c>
      <c r="H20" s="19">
        <f t="shared" si="1"/>
        <v>78</v>
      </c>
      <c r="I20" s="20">
        <f t="shared" si="5"/>
        <v>139.83333333333303</v>
      </c>
      <c r="J20" s="20">
        <f t="shared" si="9"/>
        <v>48.33333333333303</v>
      </c>
      <c r="K20" s="21">
        <f t="shared" si="13"/>
        <v>34.41666666666697</v>
      </c>
      <c r="L20" s="2">
        <f t="shared" si="2"/>
        <v>6084</v>
      </c>
      <c r="M20" s="2">
        <f t="shared" si="6"/>
        <v>19553.361111111026</v>
      </c>
      <c r="N20" s="2">
        <f t="shared" si="10"/>
        <v>2336.1111111110818</v>
      </c>
      <c r="O20" s="2">
        <f t="shared" si="10"/>
        <v>1184.5069444444653</v>
      </c>
      <c r="P20" s="7">
        <f t="shared" si="3"/>
        <v>1.3093839180795703E-2</v>
      </c>
      <c r="Q20" s="8">
        <f t="shared" si="7"/>
        <v>2.347378434334951E-2</v>
      </c>
      <c r="R20" s="8">
        <f t="shared" si="11"/>
        <v>8.1137037658776286E-3</v>
      </c>
      <c r="S20" s="9">
        <f t="shared" si="14"/>
        <v>5.7775166470819157E-3</v>
      </c>
    </row>
    <row r="21" spans="2:19" x14ac:dyDescent="0.2">
      <c r="B21" s="3">
        <v>17</v>
      </c>
      <c r="C21" s="3">
        <v>6039</v>
      </c>
      <c r="D21" s="19">
        <f t="shared" si="0"/>
        <v>5935</v>
      </c>
      <c r="E21" s="20">
        <f t="shared" si="4"/>
        <v>5823.333333333333</v>
      </c>
      <c r="F21" s="20">
        <f t="shared" si="8"/>
        <v>5902.333333333333</v>
      </c>
      <c r="G21" s="21">
        <f t="shared" si="12"/>
        <v>5923.166666666667</v>
      </c>
      <c r="H21" s="19">
        <f t="shared" si="1"/>
        <v>104</v>
      </c>
      <c r="I21" s="20">
        <f t="shared" si="5"/>
        <v>215.66666666666697</v>
      </c>
      <c r="J21" s="20">
        <f t="shared" si="9"/>
        <v>136.66666666666697</v>
      </c>
      <c r="K21" s="21">
        <f t="shared" si="13"/>
        <v>115.83333333333303</v>
      </c>
      <c r="L21" s="2">
        <f t="shared" si="2"/>
        <v>10816</v>
      </c>
      <c r="M21" s="2">
        <f t="shared" si="6"/>
        <v>46512.11111111124</v>
      </c>
      <c r="N21" s="2">
        <f t="shared" si="10"/>
        <v>18677.777777777861</v>
      </c>
      <c r="O21" s="2">
        <f t="shared" si="10"/>
        <v>13417.36111111104</v>
      </c>
      <c r="P21" s="7">
        <f t="shared" si="3"/>
        <v>1.7221394270574598E-2</v>
      </c>
      <c r="Q21" s="8">
        <f t="shared" si="7"/>
        <v>3.5712314400839044E-2</v>
      </c>
      <c r="R21" s="8">
        <f t="shared" si="11"/>
        <v>2.2630678368383336E-2</v>
      </c>
      <c r="S21" s="9">
        <f t="shared" si="14"/>
        <v>1.9180879836617492E-2</v>
      </c>
    </row>
    <row r="22" spans="2:19" x14ac:dyDescent="0.2">
      <c r="B22" s="3">
        <v>18</v>
      </c>
      <c r="C22" s="3">
        <v>5967</v>
      </c>
      <c r="D22" s="19">
        <f t="shared" si="0"/>
        <v>5988</v>
      </c>
      <c r="E22" s="20">
        <f t="shared" si="4"/>
        <v>5904.166666666667</v>
      </c>
      <c r="F22" s="20">
        <f t="shared" si="8"/>
        <v>5883.5555555555557</v>
      </c>
      <c r="G22" s="21">
        <f t="shared" si="12"/>
        <v>5931.416666666667</v>
      </c>
      <c r="H22" s="19">
        <f t="shared" si="1"/>
        <v>21</v>
      </c>
      <c r="I22" s="20">
        <f t="shared" si="5"/>
        <v>62.83333333333303</v>
      </c>
      <c r="J22" s="20">
        <f t="shared" si="9"/>
        <v>83.444444444444343</v>
      </c>
      <c r="K22" s="21">
        <f t="shared" si="13"/>
        <v>35.58333333333303</v>
      </c>
      <c r="L22" s="2">
        <f t="shared" si="2"/>
        <v>441</v>
      </c>
      <c r="M22" s="2">
        <f t="shared" si="6"/>
        <v>3948.0277777777396</v>
      </c>
      <c r="N22" s="2">
        <f t="shared" si="10"/>
        <v>6962.9753086419587</v>
      </c>
      <c r="O22" s="2">
        <f t="shared" si="10"/>
        <v>1266.1736111110895</v>
      </c>
      <c r="P22" s="7">
        <f t="shared" si="3"/>
        <v>3.5193564605329312E-3</v>
      </c>
      <c r="Q22" s="8">
        <f t="shared" si="7"/>
        <v>1.0530137981118322E-2</v>
      </c>
      <c r="R22" s="8">
        <f t="shared" si="11"/>
        <v>1.3984321173863641E-2</v>
      </c>
      <c r="S22" s="9">
        <f t="shared" si="14"/>
        <v>5.9633540025696378E-3</v>
      </c>
    </row>
    <row r="23" spans="2:19" x14ac:dyDescent="0.2">
      <c r="B23" s="3">
        <v>19</v>
      </c>
      <c r="C23" s="3">
        <v>6025</v>
      </c>
      <c r="D23" s="19">
        <f t="shared" si="0"/>
        <v>5987.666666666667</v>
      </c>
      <c r="E23" s="20">
        <f t="shared" si="4"/>
        <v>5933.333333333333</v>
      </c>
      <c r="F23" s="20">
        <f t="shared" si="8"/>
        <v>5874</v>
      </c>
      <c r="G23" s="21">
        <f t="shared" si="12"/>
        <v>5928.416666666667</v>
      </c>
      <c r="H23" s="19">
        <f t="shared" si="1"/>
        <v>37.33333333333303</v>
      </c>
      <c r="I23" s="20">
        <f t="shared" si="5"/>
        <v>91.66666666666697</v>
      </c>
      <c r="J23" s="20">
        <f t="shared" si="9"/>
        <v>151</v>
      </c>
      <c r="K23" s="21">
        <f t="shared" si="13"/>
        <v>96.58333333333303</v>
      </c>
      <c r="L23" s="2">
        <f t="shared" si="2"/>
        <v>1393.7777777777551</v>
      </c>
      <c r="M23" s="2">
        <f t="shared" si="6"/>
        <v>8402.7777777778338</v>
      </c>
      <c r="N23" s="2">
        <f t="shared" si="10"/>
        <v>22801</v>
      </c>
      <c r="O23" s="2">
        <f t="shared" si="10"/>
        <v>9328.3402777777192</v>
      </c>
      <c r="P23" s="7">
        <f t="shared" si="3"/>
        <v>6.19640387275237E-3</v>
      </c>
      <c r="Q23" s="8">
        <f t="shared" si="7"/>
        <v>1.5214384508990368E-2</v>
      </c>
      <c r="R23" s="8">
        <f t="shared" si="11"/>
        <v>2.5062240663900413E-2</v>
      </c>
      <c r="S23" s="9">
        <f t="shared" si="14"/>
        <v>1.6030428769017932E-2</v>
      </c>
    </row>
    <row r="24" spans="2:19" x14ac:dyDescent="0.2">
      <c r="B24" s="3">
        <v>20</v>
      </c>
      <c r="C24" s="3">
        <v>4445</v>
      </c>
      <c r="D24" s="19">
        <f t="shared" si="0"/>
        <v>6010.333333333333</v>
      </c>
      <c r="E24" s="20">
        <f t="shared" si="4"/>
        <v>5972.666666666667</v>
      </c>
      <c r="F24" s="20">
        <f t="shared" si="8"/>
        <v>5885.666666666667</v>
      </c>
      <c r="G24" s="21">
        <f t="shared" si="12"/>
        <v>5929.333333333333</v>
      </c>
      <c r="H24" s="19">
        <f t="shared" si="1"/>
        <v>1565.333333333333</v>
      </c>
      <c r="I24" s="20">
        <f t="shared" si="5"/>
        <v>1527.666666666667</v>
      </c>
      <c r="J24" s="20">
        <f t="shared" si="9"/>
        <v>1440.666666666667</v>
      </c>
      <c r="K24" s="21">
        <f t="shared" si="13"/>
        <v>1484.333333333333</v>
      </c>
      <c r="L24" s="2">
        <f t="shared" si="2"/>
        <v>2450268.4444444436</v>
      </c>
      <c r="M24" s="2">
        <f t="shared" si="6"/>
        <v>2333765.4444444454</v>
      </c>
      <c r="N24" s="2">
        <f t="shared" si="10"/>
        <v>2075520.4444444454</v>
      </c>
      <c r="O24" s="2">
        <f t="shared" si="10"/>
        <v>2203245.4444444436</v>
      </c>
      <c r="P24" s="7">
        <f t="shared" si="3"/>
        <v>0.35215598050243713</v>
      </c>
      <c r="Q24" s="8">
        <f t="shared" si="7"/>
        <v>0.34368203974503192</v>
      </c>
      <c r="R24" s="8">
        <f t="shared" si="11"/>
        <v>0.32410948631421077</v>
      </c>
      <c r="S24" s="9">
        <f t="shared" si="14"/>
        <v>0.3339332583427071</v>
      </c>
    </row>
    <row r="25" spans="2:19" x14ac:dyDescent="0.2">
      <c r="B25" s="3">
        <v>21</v>
      </c>
      <c r="C25" s="3">
        <v>4290</v>
      </c>
      <c r="D25" s="19">
        <f t="shared" si="0"/>
        <v>5479</v>
      </c>
      <c r="E25" s="20">
        <f t="shared" si="4"/>
        <v>5733.5</v>
      </c>
      <c r="F25" s="20">
        <f t="shared" si="8"/>
        <v>5762.4444444444443</v>
      </c>
      <c r="G25" s="21">
        <f t="shared" si="12"/>
        <v>5782.416666666667</v>
      </c>
      <c r="H25" s="19">
        <f t="shared" si="1"/>
        <v>1189</v>
      </c>
      <c r="I25" s="20">
        <f t="shared" si="5"/>
        <v>1443.5</v>
      </c>
      <c r="J25" s="20">
        <f t="shared" si="9"/>
        <v>1472.4444444444443</v>
      </c>
      <c r="K25" s="21">
        <f t="shared" si="13"/>
        <v>1492.416666666667</v>
      </c>
      <c r="L25" s="2">
        <f t="shared" si="2"/>
        <v>1413721</v>
      </c>
      <c r="M25" s="2">
        <f t="shared" si="6"/>
        <v>2083692.25</v>
      </c>
      <c r="N25" s="2">
        <f t="shared" si="10"/>
        <v>2168092.6419753083</v>
      </c>
      <c r="O25" s="2">
        <f t="shared" si="10"/>
        <v>2227307.5069444454</v>
      </c>
      <c r="P25" s="7">
        <f t="shared" si="3"/>
        <v>0.27715617715617713</v>
      </c>
      <c r="Q25" s="8">
        <f t="shared" si="7"/>
        <v>0.33648018648018646</v>
      </c>
      <c r="R25" s="8">
        <f t="shared" si="11"/>
        <v>0.34322714322714321</v>
      </c>
      <c r="S25" s="9">
        <f t="shared" si="14"/>
        <v>0.34788267288267294</v>
      </c>
    </row>
    <row r="26" spans="2:19" x14ac:dyDescent="0.2">
      <c r="B26" s="3">
        <v>22</v>
      </c>
      <c r="C26" s="3">
        <v>4559</v>
      </c>
      <c r="D26" s="19">
        <f t="shared" si="0"/>
        <v>4920</v>
      </c>
      <c r="E26" s="20">
        <f t="shared" si="4"/>
        <v>5453.833333333333</v>
      </c>
      <c r="F26" s="20">
        <f t="shared" si="8"/>
        <v>5595.5555555555557</v>
      </c>
      <c r="G26" s="21">
        <f t="shared" si="12"/>
        <v>5635.5</v>
      </c>
      <c r="H26" s="19">
        <f t="shared" si="1"/>
        <v>361</v>
      </c>
      <c r="I26" s="20">
        <f t="shared" si="5"/>
        <v>894.83333333333303</v>
      </c>
      <c r="J26" s="20">
        <f t="shared" si="9"/>
        <v>1036.5555555555557</v>
      </c>
      <c r="K26" s="21">
        <f t="shared" si="13"/>
        <v>1076.5</v>
      </c>
      <c r="L26" s="2">
        <f t="shared" si="2"/>
        <v>130321</v>
      </c>
      <c r="M26" s="2">
        <f t="shared" si="6"/>
        <v>800726.69444444391</v>
      </c>
      <c r="N26" s="2">
        <f t="shared" si="10"/>
        <v>1074447.4197530865</v>
      </c>
      <c r="O26" s="2">
        <f t="shared" si="10"/>
        <v>1158852.25</v>
      </c>
      <c r="P26" s="7">
        <f t="shared" si="3"/>
        <v>7.9184031585874101E-2</v>
      </c>
      <c r="Q26" s="8">
        <f t="shared" si="7"/>
        <v>0.19627842363091313</v>
      </c>
      <c r="R26" s="8">
        <f t="shared" si="11"/>
        <v>0.22736467548926423</v>
      </c>
      <c r="S26" s="9">
        <f t="shared" si="14"/>
        <v>0.23612634349638079</v>
      </c>
    </row>
    <row r="27" spans="2:19" x14ac:dyDescent="0.2">
      <c r="B27" s="3">
        <v>23</v>
      </c>
      <c r="C27" s="3">
        <v>4797</v>
      </c>
      <c r="D27" s="19">
        <f t="shared" si="0"/>
        <v>4431.333333333333</v>
      </c>
      <c r="E27" s="20">
        <f t="shared" si="4"/>
        <v>5220.833333333333</v>
      </c>
      <c r="F27" s="20">
        <f t="shared" si="8"/>
        <v>5458.8888888888887</v>
      </c>
      <c r="G27" s="21">
        <f t="shared" si="12"/>
        <v>5522.083333333333</v>
      </c>
      <c r="H27" s="19">
        <f t="shared" si="1"/>
        <v>365.66666666666697</v>
      </c>
      <c r="I27" s="20">
        <f t="shared" si="5"/>
        <v>423.83333333333303</v>
      </c>
      <c r="J27" s="20">
        <f t="shared" si="9"/>
        <v>661.88888888888869</v>
      </c>
      <c r="K27" s="21">
        <f t="shared" si="13"/>
        <v>725.08333333333303</v>
      </c>
      <c r="L27" s="2">
        <f t="shared" si="2"/>
        <v>133712.11111111133</v>
      </c>
      <c r="M27" s="2">
        <f t="shared" si="6"/>
        <v>179634.69444444418</v>
      </c>
      <c r="N27" s="2">
        <f t="shared" si="10"/>
        <v>438096.90123456763</v>
      </c>
      <c r="O27" s="2">
        <f t="shared" si="10"/>
        <v>525745.84027777729</v>
      </c>
      <c r="P27" s="7">
        <f t="shared" si="3"/>
        <v>7.6228198179417755E-2</v>
      </c>
      <c r="Q27" s="8">
        <f t="shared" si="7"/>
        <v>8.835383225627122E-2</v>
      </c>
      <c r="R27" s="8">
        <f t="shared" si="11"/>
        <v>0.13797975586593469</v>
      </c>
      <c r="S27" s="9">
        <f t="shared" si="14"/>
        <v>0.15115349871447425</v>
      </c>
    </row>
    <row r="28" spans="2:19" x14ac:dyDescent="0.2">
      <c r="B28" s="3">
        <v>24</v>
      </c>
      <c r="C28" s="3">
        <v>5010</v>
      </c>
      <c r="D28" s="19">
        <f t="shared" si="0"/>
        <v>4548.666666666667</v>
      </c>
      <c r="E28" s="20">
        <f t="shared" si="4"/>
        <v>5013.833333333333</v>
      </c>
      <c r="F28" s="20">
        <f t="shared" si="8"/>
        <v>5338.5555555555557</v>
      </c>
      <c r="G28" s="21">
        <f t="shared" si="12"/>
        <v>5459</v>
      </c>
      <c r="H28" s="19">
        <f t="shared" si="1"/>
        <v>461.33333333333303</v>
      </c>
      <c r="I28" s="20">
        <f t="shared" si="5"/>
        <v>3.8333333333330302</v>
      </c>
      <c r="J28" s="20">
        <f t="shared" si="9"/>
        <v>328.55555555555566</v>
      </c>
      <c r="K28" s="21">
        <f t="shared" si="13"/>
        <v>449</v>
      </c>
      <c r="L28" s="2">
        <f t="shared" si="2"/>
        <v>212828.44444444418</v>
      </c>
      <c r="M28" s="2">
        <f t="shared" si="6"/>
        <v>14.694444444442119</v>
      </c>
      <c r="N28" s="2">
        <f t="shared" si="10"/>
        <v>107948.75308641982</v>
      </c>
      <c r="O28" s="2">
        <f t="shared" si="10"/>
        <v>201601</v>
      </c>
      <c r="P28" s="7">
        <f t="shared" si="3"/>
        <v>9.2082501663339922E-2</v>
      </c>
      <c r="Q28" s="8">
        <f t="shared" si="7"/>
        <v>7.6513639387884829E-4</v>
      </c>
      <c r="R28" s="8">
        <f t="shared" si="11"/>
        <v>6.557995120869374E-2</v>
      </c>
      <c r="S28" s="9">
        <f t="shared" si="14"/>
        <v>8.9620758483033927E-2</v>
      </c>
    </row>
    <row r="29" spans="2:19" x14ac:dyDescent="0.2">
      <c r="B29" s="3">
        <v>25</v>
      </c>
      <c r="C29" s="3">
        <v>5260</v>
      </c>
      <c r="D29" s="19">
        <f t="shared" si="0"/>
        <v>4788.666666666667</v>
      </c>
      <c r="E29" s="20">
        <f t="shared" si="4"/>
        <v>4854.333333333333</v>
      </c>
      <c r="F29" s="20">
        <f t="shared" si="8"/>
        <v>5232.1111111111113</v>
      </c>
      <c r="G29" s="21">
        <f t="shared" si="12"/>
        <v>5393.833333333333</v>
      </c>
      <c r="H29" s="19">
        <f t="shared" si="1"/>
        <v>471.33333333333303</v>
      </c>
      <c r="I29" s="20">
        <f t="shared" si="5"/>
        <v>405.66666666666697</v>
      </c>
      <c r="J29" s="20">
        <f t="shared" si="9"/>
        <v>27.888888888888687</v>
      </c>
      <c r="K29" s="21">
        <f t="shared" si="13"/>
        <v>133.83333333333303</v>
      </c>
      <c r="L29" s="2">
        <f t="shared" si="2"/>
        <v>222155.11111111083</v>
      </c>
      <c r="M29" s="2">
        <f t="shared" si="6"/>
        <v>164565.4444444447</v>
      </c>
      <c r="N29" s="2">
        <f t="shared" si="10"/>
        <v>777.79012345677882</v>
      </c>
      <c r="O29" s="2">
        <f t="shared" si="10"/>
        <v>17911.361111111029</v>
      </c>
      <c r="P29" s="7">
        <f t="shared" si="3"/>
        <v>8.960709759188841E-2</v>
      </c>
      <c r="Q29" s="8">
        <f t="shared" si="7"/>
        <v>7.7122940430925283E-2</v>
      </c>
      <c r="R29" s="8">
        <f t="shared" si="11"/>
        <v>5.3020701309674312E-3</v>
      </c>
      <c r="S29" s="9">
        <f t="shared" si="14"/>
        <v>2.5443599493029094E-2</v>
      </c>
    </row>
    <row r="30" spans="2:19" x14ac:dyDescent="0.2">
      <c r="B30" s="3">
        <v>26</v>
      </c>
      <c r="C30" s="3">
        <v>5245</v>
      </c>
      <c r="D30" s="19">
        <f t="shared" si="0"/>
        <v>5022.333333333333</v>
      </c>
      <c r="E30" s="20">
        <f t="shared" si="4"/>
        <v>4726.833333333333</v>
      </c>
      <c r="F30" s="20">
        <f t="shared" si="8"/>
        <v>5154.666666666667</v>
      </c>
      <c r="G30" s="21">
        <f t="shared" si="12"/>
        <v>5349.75</v>
      </c>
      <c r="H30" s="19">
        <f t="shared" si="1"/>
        <v>222.66666666666697</v>
      </c>
      <c r="I30" s="20">
        <f t="shared" si="5"/>
        <v>518.16666666666697</v>
      </c>
      <c r="J30" s="20">
        <f t="shared" si="9"/>
        <v>90.33333333333303</v>
      </c>
      <c r="K30" s="21">
        <f t="shared" si="13"/>
        <v>104.75</v>
      </c>
      <c r="L30" s="2">
        <f t="shared" si="2"/>
        <v>49580.444444444576</v>
      </c>
      <c r="M30" s="2">
        <f t="shared" si="6"/>
        <v>268496.69444444479</v>
      </c>
      <c r="N30" s="2">
        <f t="shared" si="10"/>
        <v>8160.1111111110567</v>
      </c>
      <c r="O30" s="2">
        <f t="shared" si="10"/>
        <v>10972.5625</v>
      </c>
      <c r="P30" s="7">
        <f t="shared" si="3"/>
        <v>4.2453129965046132E-2</v>
      </c>
      <c r="Q30" s="8">
        <f t="shared" si="7"/>
        <v>9.8792500794407434E-2</v>
      </c>
      <c r="R30" s="8">
        <f t="shared" si="11"/>
        <v>1.7222751827136899E-2</v>
      </c>
      <c r="S30" s="9">
        <f t="shared" si="14"/>
        <v>1.9971401334604386E-2</v>
      </c>
    </row>
    <row r="31" spans="2:19" x14ac:dyDescent="0.2">
      <c r="B31" s="3">
        <v>27</v>
      </c>
      <c r="C31" s="3">
        <v>5357</v>
      </c>
      <c r="D31" s="19">
        <f t="shared" si="0"/>
        <v>5171.666666666667</v>
      </c>
      <c r="E31" s="20">
        <f t="shared" si="4"/>
        <v>4860.166666666667</v>
      </c>
      <c r="F31" s="20">
        <f t="shared" si="8"/>
        <v>5066.4444444444443</v>
      </c>
      <c r="G31" s="21">
        <f t="shared" si="12"/>
        <v>5296.833333333333</v>
      </c>
      <c r="H31" s="19">
        <f t="shared" si="1"/>
        <v>185.33333333333303</v>
      </c>
      <c r="I31" s="20">
        <f t="shared" si="5"/>
        <v>496.83333333333303</v>
      </c>
      <c r="J31" s="20">
        <f t="shared" si="9"/>
        <v>290.55555555555566</v>
      </c>
      <c r="K31" s="21">
        <f t="shared" si="13"/>
        <v>60.16666666666697</v>
      </c>
      <c r="L31" s="2">
        <f t="shared" si="2"/>
        <v>34348.444444444329</v>
      </c>
      <c r="M31" s="2">
        <f t="shared" si="6"/>
        <v>246843.3611111108</v>
      </c>
      <c r="N31" s="2">
        <f t="shared" si="10"/>
        <v>84422.530864197586</v>
      </c>
      <c r="O31" s="2">
        <f t="shared" si="10"/>
        <v>3620.0277777778142</v>
      </c>
      <c r="P31" s="7">
        <f t="shared" si="3"/>
        <v>3.4596478128305588E-2</v>
      </c>
      <c r="Q31" s="8">
        <f t="shared" si="7"/>
        <v>9.2744695414099881E-2</v>
      </c>
      <c r="R31" s="8">
        <f t="shared" si="11"/>
        <v>5.4238483396594296E-2</v>
      </c>
      <c r="S31" s="9">
        <f t="shared" si="14"/>
        <v>1.1231410615394245E-2</v>
      </c>
    </row>
    <row r="32" spans="2:19" x14ac:dyDescent="0.2">
      <c r="B32" s="3">
        <v>28</v>
      </c>
      <c r="C32" s="3">
        <v>5385</v>
      </c>
      <c r="D32" s="19">
        <f t="shared" si="0"/>
        <v>5287.333333333333</v>
      </c>
      <c r="E32" s="20">
        <f t="shared" si="4"/>
        <v>5038</v>
      </c>
      <c r="F32" s="20">
        <f t="shared" si="8"/>
        <v>4998.666666666667</v>
      </c>
      <c r="G32" s="21">
        <f t="shared" si="12"/>
        <v>5245.916666666667</v>
      </c>
      <c r="H32" s="19">
        <f t="shared" si="1"/>
        <v>97.66666666666697</v>
      </c>
      <c r="I32" s="20">
        <f t="shared" si="5"/>
        <v>347</v>
      </c>
      <c r="J32" s="20">
        <f t="shared" si="9"/>
        <v>386.33333333333303</v>
      </c>
      <c r="K32" s="21">
        <f t="shared" si="13"/>
        <v>139.08333333333303</v>
      </c>
      <c r="L32" s="2">
        <f t="shared" si="2"/>
        <v>9538.7777777778374</v>
      </c>
      <c r="M32" s="2">
        <f t="shared" si="6"/>
        <v>120409</v>
      </c>
      <c r="N32" s="2">
        <f t="shared" si="10"/>
        <v>149253.44444444421</v>
      </c>
      <c r="O32" s="2">
        <f t="shared" si="10"/>
        <v>19344.173611111026</v>
      </c>
      <c r="P32" s="7">
        <f t="shared" si="3"/>
        <v>1.8136799752398694E-2</v>
      </c>
      <c r="Q32" s="8">
        <f t="shared" si="7"/>
        <v>6.4438254410399257E-2</v>
      </c>
      <c r="R32" s="8">
        <f t="shared" si="11"/>
        <v>7.1742494583720159E-2</v>
      </c>
      <c r="S32" s="9">
        <f t="shared" si="14"/>
        <v>2.5827917053543738E-2</v>
      </c>
    </row>
    <row r="33" spans="2:19" x14ac:dyDescent="0.2">
      <c r="B33" s="3">
        <v>29</v>
      </c>
      <c r="C33" s="3">
        <v>5351</v>
      </c>
      <c r="D33" s="19">
        <f t="shared" si="0"/>
        <v>5329</v>
      </c>
      <c r="E33" s="20">
        <f t="shared" si="4"/>
        <v>5175.666666666667</v>
      </c>
      <c r="F33" s="20">
        <f t="shared" si="8"/>
        <v>4927.5555555555557</v>
      </c>
      <c r="G33" s="21">
        <f t="shared" si="12"/>
        <v>5198.25</v>
      </c>
      <c r="H33" s="19">
        <f t="shared" si="1"/>
        <v>22</v>
      </c>
      <c r="I33" s="20">
        <f t="shared" si="5"/>
        <v>175.33333333333303</v>
      </c>
      <c r="J33" s="20">
        <f t="shared" si="9"/>
        <v>423.44444444444434</v>
      </c>
      <c r="K33" s="21">
        <f t="shared" si="13"/>
        <v>152.75</v>
      </c>
      <c r="L33" s="2">
        <f t="shared" si="2"/>
        <v>484</v>
      </c>
      <c r="M33" s="2">
        <f t="shared" si="6"/>
        <v>30741.777777777672</v>
      </c>
      <c r="N33" s="2">
        <f t="shared" si="10"/>
        <v>179305.1975308641</v>
      </c>
      <c r="O33" s="2">
        <f t="shared" si="10"/>
        <v>23332.5625</v>
      </c>
      <c r="P33" s="7">
        <f t="shared" si="3"/>
        <v>4.1113810502709774E-3</v>
      </c>
      <c r="Q33" s="8">
        <f t="shared" si="7"/>
        <v>3.2766461097614094E-2</v>
      </c>
      <c r="R33" s="8">
        <f t="shared" si="11"/>
        <v>7.913370294233682E-2</v>
      </c>
      <c r="S33" s="9">
        <f t="shared" si="14"/>
        <v>2.8546066155858717E-2</v>
      </c>
    </row>
    <row r="34" spans="2:19" x14ac:dyDescent="0.2">
      <c r="B34" s="3">
        <v>30</v>
      </c>
      <c r="C34" s="3">
        <v>5352</v>
      </c>
      <c r="D34" s="19">
        <f t="shared" si="0"/>
        <v>5364.333333333333</v>
      </c>
      <c r="E34" s="20">
        <f t="shared" si="4"/>
        <v>5268</v>
      </c>
      <c r="F34" s="20">
        <f t="shared" si="8"/>
        <v>5028.2222222222226</v>
      </c>
      <c r="G34" s="21">
        <f t="shared" si="12"/>
        <v>5140.916666666667</v>
      </c>
      <c r="H34" s="19">
        <f t="shared" si="1"/>
        <v>12.33333333333303</v>
      </c>
      <c r="I34" s="20">
        <f t="shared" si="5"/>
        <v>84</v>
      </c>
      <c r="J34" s="20">
        <f t="shared" si="9"/>
        <v>323.77777777777737</v>
      </c>
      <c r="K34" s="21">
        <f t="shared" si="13"/>
        <v>211.08333333333303</v>
      </c>
      <c r="L34" s="2">
        <f t="shared" si="2"/>
        <v>152.11111111110364</v>
      </c>
      <c r="M34" s="2">
        <f t="shared" si="6"/>
        <v>7056</v>
      </c>
      <c r="N34" s="2">
        <f t="shared" si="10"/>
        <v>104832.04938271579</v>
      </c>
      <c r="O34" s="2">
        <f t="shared" si="10"/>
        <v>44556.173611110986</v>
      </c>
      <c r="P34" s="7">
        <f t="shared" si="3"/>
        <v>2.3044344793223151E-3</v>
      </c>
      <c r="Q34" s="8">
        <f t="shared" si="7"/>
        <v>1.5695067264573991E-2</v>
      </c>
      <c r="R34" s="8">
        <f t="shared" si="11"/>
        <v>6.0496595249958401E-2</v>
      </c>
      <c r="S34" s="9">
        <f t="shared" si="14"/>
        <v>3.9440084703537562E-2</v>
      </c>
    </row>
    <row r="35" spans="2:19" x14ac:dyDescent="0.2">
      <c r="B35" s="3">
        <v>31</v>
      </c>
      <c r="C35" s="3">
        <v>5396</v>
      </c>
      <c r="D35" s="19">
        <f t="shared" si="0"/>
        <v>5362.666666666667</v>
      </c>
      <c r="E35" s="20">
        <f t="shared" si="4"/>
        <v>5325</v>
      </c>
      <c r="F35" s="20">
        <f t="shared" si="8"/>
        <v>5146.2222222222226</v>
      </c>
      <c r="G35" s="21">
        <f t="shared" si="12"/>
        <v>5089.666666666667</v>
      </c>
      <c r="H35" s="19">
        <f t="shared" si="1"/>
        <v>33.33333333333303</v>
      </c>
      <c r="I35" s="20">
        <f t="shared" si="5"/>
        <v>71</v>
      </c>
      <c r="J35" s="20">
        <f t="shared" si="9"/>
        <v>249.77777777777737</v>
      </c>
      <c r="K35" s="21">
        <f t="shared" si="13"/>
        <v>306.33333333333303</v>
      </c>
      <c r="L35" s="2">
        <f t="shared" si="2"/>
        <v>1111.1111111110908</v>
      </c>
      <c r="M35" s="2">
        <f t="shared" si="6"/>
        <v>5041</v>
      </c>
      <c r="N35" s="2">
        <f t="shared" si="10"/>
        <v>62388.938271604733</v>
      </c>
      <c r="O35" s="2">
        <f t="shared" si="10"/>
        <v>93840.11111111092</v>
      </c>
      <c r="P35" s="7">
        <f t="shared" si="3"/>
        <v>6.1774153694093828E-3</v>
      </c>
      <c r="Q35" s="8">
        <f t="shared" si="7"/>
        <v>1.3157894736842105E-2</v>
      </c>
      <c r="R35" s="8">
        <f t="shared" si="11"/>
        <v>4.6289432501441324E-2</v>
      </c>
      <c r="S35" s="9">
        <f t="shared" si="14"/>
        <v>5.6770447244872686E-2</v>
      </c>
    </row>
    <row r="36" spans="2:19" x14ac:dyDescent="0.2">
      <c r="B36" s="3">
        <v>32</v>
      </c>
      <c r="C36" s="3">
        <v>5484</v>
      </c>
      <c r="D36" s="19">
        <f t="shared" si="0"/>
        <v>5366.333333333333</v>
      </c>
      <c r="E36" s="20">
        <f t="shared" si="4"/>
        <v>5347.666666666667</v>
      </c>
      <c r="F36" s="20">
        <f t="shared" si="8"/>
        <v>5239.2222222222226</v>
      </c>
      <c r="G36" s="21">
        <f t="shared" si="12"/>
        <v>5037.25</v>
      </c>
      <c r="H36" s="19">
        <f t="shared" si="1"/>
        <v>117.66666666666697</v>
      </c>
      <c r="I36" s="20">
        <f t="shared" si="5"/>
        <v>136.33333333333303</v>
      </c>
      <c r="J36" s="20">
        <f t="shared" si="9"/>
        <v>244.77777777777737</v>
      </c>
      <c r="K36" s="21">
        <f t="shared" si="13"/>
        <v>446.75</v>
      </c>
      <c r="L36" s="2">
        <f t="shared" si="2"/>
        <v>13845.444444444516</v>
      </c>
      <c r="M36" s="2">
        <f t="shared" si="6"/>
        <v>18586.777777777694</v>
      </c>
      <c r="N36" s="2">
        <f t="shared" si="10"/>
        <v>59916.160493826959</v>
      </c>
      <c r="O36" s="2">
        <f t="shared" si="10"/>
        <v>199585.5625</v>
      </c>
      <c r="P36" s="7">
        <f t="shared" si="3"/>
        <v>2.145635788961834E-2</v>
      </c>
      <c r="Q36" s="8">
        <f t="shared" si="7"/>
        <v>2.4860199367857955E-2</v>
      </c>
      <c r="R36" s="8">
        <f t="shared" si="11"/>
        <v>4.4634897479536355E-2</v>
      </c>
      <c r="S36" s="9">
        <f t="shared" si="14"/>
        <v>8.1464259664478483E-2</v>
      </c>
    </row>
    <row r="37" spans="2:19" x14ac:dyDescent="0.2">
      <c r="B37" s="3">
        <v>33</v>
      </c>
      <c r="C37" s="3">
        <v>5572</v>
      </c>
      <c r="D37" s="19">
        <f t="shared" si="0"/>
        <v>5410.666666666667</v>
      </c>
      <c r="E37" s="20">
        <f t="shared" si="4"/>
        <v>5387.5</v>
      </c>
      <c r="F37" s="20">
        <f t="shared" si="8"/>
        <v>5315.5555555555557</v>
      </c>
      <c r="G37" s="21">
        <f t="shared" si="12"/>
        <v>5123.833333333333</v>
      </c>
      <c r="H37" s="19">
        <f t="shared" si="1"/>
        <v>161.33333333333303</v>
      </c>
      <c r="I37" s="20">
        <f t="shared" si="5"/>
        <v>184.5</v>
      </c>
      <c r="J37" s="20">
        <f t="shared" si="9"/>
        <v>256.44444444444434</v>
      </c>
      <c r="K37" s="21">
        <f t="shared" si="13"/>
        <v>448.16666666666697</v>
      </c>
      <c r="L37" s="2">
        <f t="shared" si="2"/>
        <v>26028.444444444347</v>
      </c>
      <c r="M37" s="2">
        <f t="shared" si="6"/>
        <v>34040.25</v>
      </c>
      <c r="N37" s="2">
        <f t="shared" si="10"/>
        <v>65763.753086419703</v>
      </c>
      <c r="O37" s="2">
        <f t="shared" si="10"/>
        <v>200853.36111111139</v>
      </c>
      <c r="P37" s="7">
        <f t="shared" si="3"/>
        <v>2.8954295285953523E-2</v>
      </c>
      <c r="Q37" s="8">
        <f t="shared" si="7"/>
        <v>3.3111988513998561E-2</v>
      </c>
      <c r="R37" s="8">
        <f t="shared" si="11"/>
        <v>4.6023769641860078E-2</v>
      </c>
      <c r="S37" s="9">
        <f t="shared" si="14"/>
        <v>8.0431921512323576E-2</v>
      </c>
    </row>
    <row r="38" spans="2:19" x14ac:dyDescent="0.2">
      <c r="B38" s="3">
        <v>34</v>
      </c>
      <c r="C38" s="3">
        <v>5509</v>
      </c>
      <c r="D38" s="19">
        <f t="shared" si="0"/>
        <v>5484</v>
      </c>
      <c r="E38" s="20">
        <f t="shared" si="4"/>
        <v>5423.333333333333</v>
      </c>
      <c r="F38" s="20">
        <f t="shared" si="8"/>
        <v>5378</v>
      </c>
      <c r="G38" s="21">
        <f t="shared" si="12"/>
        <v>5230.666666666667</v>
      </c>
      <c r="H38" s="19">
        <f t="shared" si="1"/>
        <v>25</v>
      </c>
      <c r="I38" s="20">
        <f t="shared" si="5"/>
        <v>85.66666666666697</v>
      </c>
      <c r="J38" s="20">
        <f t="shared" si="9"/>
        <v>131</v>
      </c>
      <c r="K38" s="21">
        <f t="shared" si="13"/>
        <v>278.33333333333303</v>
      </c>
      <c r="L38" s="2">
        <f t="shared" si="2"/>
        <v>625</v>
      </c>
      <c r="M38" s="2">
        <f t="shared" si="6"/>
        <v>7338.7777777778301</v>
      </c>
      <c r="N38" s="2">
        <f t="shared" si="10"/>
        <v>17161</v>
      </c>
      <c r="O38" s="2">
        <f t="shared" si="10"/>
        <v>77469.444444444278</v>
      </c>
      <c r="P38" s="7">
        <f t="shared" si="3"/>
        <v>4.5380286803412594E-3</v>
      </c>
      <c r="Q38" s="8">
        <f t="shared" si="7"/>
        <v>1.5550311611302771E-2</v>
      </c>
      <c r="R38" s="8">
        <f t="shared" si="11"/>
        <v>2.3779270284988201E-2</v>
      </c>
      <c r="S38" s="9">
        <f t="shared" si="14"/>
        <v>5.052338597446597E-2</v>
      </c>
    </row>
    <row r="39" spans="2:19" x14ac:dyDescent="0.2">
      <c r="B39" s="3">
        <v>35</v>
      </c>
      <c r="C39" s="3">
        <v>5434</v>
      </c>
      <c r="D39" s="19">
        <f t="shared" si="0"/>
        <v>5521.666666666667</v>
      </c>
      <c r="E39" s="20">
        <f t="shared" si="4"/>
        <v>5444</v>
      </c>
      <c r="F39" s="20">
        <f t="shared" si="8"/>
        <v>5405.666666666667</v>
      </c>
      <c r="G39" s="21">
        <f t="shared" si="12"/>
        <v>5309.833333333333</v>
      </c>
      <c r="H39" s="19">
        <f t="shared" si="1"/>
        <v>87.66666666666697</v>
      </c>
      <c r="I39" s="20">
        <f t="shared" si="5"/>
        <v>10</v>
      </c>
      <c r="J39" s="20">
        <f t="shared" si="9"/>
        <v>28.33333333333303</v>
      </c>
      <c r="K39" s="21">
        <f t="shared" si="13"/>
        <v>124.16666666666697</v>
      </c>
      <c r="L39" s="2">
        <f t="shared" si="2"/>
        <v>7685.444444444498</v>
      </c>
      <c r="M39" s="2">
        <f t="shared" si="6"/>
        <v>100</v>
      </c>
      <c r="N39" s="2">
        <f t="shared" si="10"/>
        <v>802.77777777776055</v>
      </c>
      <c r="O39" s="2">
        <f t="shared" si="10"/>
        <v>15417.361111111186</v>
      </c>
      <c r="P39" s="7">
        <f t="shared" si="3"/>
        <v>1.6132989817200398E-2</v>
      </c>
      <c r="Q39" s="8">
        <f t="shared" si="7"/>
        <v>1.8402649981597351E-3</v>
      </c>
      <c r="R39" s="8">
        <f t="shared" si="11"/>
        <v>5.2140841614525266E-3</v>
      </c>
      <c r="S39" s="9">
        <f t="shared" si="14"/>
        <v>2.2849957060483431E-2</v>
      </c>
    </row>
    <row r="40" spans="2:19" x14ac:dyDescent="0.2">
      <c r="B40" s="3">
        <v>36</v>
      </c>
      <c r="C40" s="3">
        <v>5532</v>
      </c>
      <c r="D40" s="19">
        <f t="shared" si="0"/>
        <v>5505</v>
      </c>
      <c r="E40" s="20">
        <f t="shared" si="4"/>
        <v>5457.833333333333</v>
      </c>
      <c r="F40" s="20">
        <f t="shared" si="8"/>
        <v>5426.666666666667</v>
      </c>
      <c r="G40" s="21">
        <f t="shared" si="12"/>
        <v>5362.916666666667</v>
      </c>
      <c r="H40" s="19">
        <f t="shared" si="1"/>
        <v>27</v>
      </c>
      <c r="I40" s="20">
        <f t="shared" si="5"/>
        <v>74.16666666666697</v>
      </c>
      <c r="J40" s="20">
        <f t="shared" si="9"/>
        <v>105.33333333333303</v>
      </c>
      <c r="K40" s="21">
        <f t="shared" si="13"/>
        <v>169.08333333333303</v>
      </c>
      <c r="L40" s="2">
        <f t="shared" si="2"/>
        <v>729</v>
      </c>
      <c r="M40" s="2">
        <f t="shared" si="6"/>
        <v>5500.6944444444898</v>
      </c>
      <c r="N40" s="2">
        <f t="shared" si="10"/>
        <v>11095.111111111048</v>
      </c>
      <c r="O40" s="2">
        <f t="shared" si="10"/>
        <v>28589.173611111008</v>
      </c>
      <c r="P40" s="7">
        <f t="shared" si="3"/>
        <v>4.8806941431670282E-3</v>
      </c>
      <c r="Q40" s="8">
        <f t="shared" si="7"/>
        <v>1.3406845022897138E-2</v>
      </c>
      <c r="R40" s="8">
        <f t="shared" si="11"/>
        <v>1.9040732706676253E-2</v>
      </c>
      <c r="S40" s="9">
        <f t="shared" si="14"/>
        <v>3.0564593878042848E-2</v>
      </c>
    </row>
    <row r="41" spans="2:19" x14ac:dyDescent="0.2">
      <c r="B41" s="3">
        <v>37</v>
      </c>
      <c r="C41" s="3">
        <v>5391</v>
      </c>
      <c r="D41" s="19">
        <f t="shared" si="0"/>
        <v>5491.666666666667</v>
      </c>
      <c r="E41" s="20">
        <f t="shared" si="4"/>
        <v>5487.833333333333</v>
      </c>
      <c r="F41" s="20">
        <f t="shared" si="8"/>
        <v>5446.1111111111113</v>
      </c>
      <c r="G41" s="21">
        <f t="shared" si="12"/>
        <v>5406.416666666667</v>
      </c>
      <c r="H41" s="19">
        <f t="shared" si="1"/>
        <v>100.66666666666697</v>
      </c>
      <c r="I41" s="20">
        <f t="shared" si="5"/>
        <v>96.83333333333303</v>
      </c>
      <c r="J41" s="20">
        <f t="shared" si="9"/>
        <v>55.111111111111313</v>
      </c>
      <c r="K41" s="21">
        <f t="shared" si="13"/>
        <v>15.41666666666697</v>
      </c>
      <c r="L41" s="2">
        <f t="shared" si="2"/>
        <v>10133.777777777839</v>
      </c>
      <c r="M41" s="2">
        <f t="shared" si="6"/>
        <v>9376.6944444443852</v>
      </c>
      <c r="N41" s="2">
        <f t="shared" si="10"/>
        <v>3037.2345679012569</v>
      </c>
      <c r="O41" s="2">
        <f t="shared" si="10"/>
        <v>237.67361111112047</v>
      </c>
      <c r="P41" s="7">
        <f t="shared" si="3"/>
        <v>1.8673097137204039E-2</v>
      </c>
      <c r="Q41" s="8">
        <f t="shared" si="7"/>
        <v>1.7962035491250795E-2</v>
      </c>
      <c r="R41" s="8">
        <f t="shared" si="11"/>
        <v>1.0222799315732018E-2</v>
      </c>
      <c r="S41" s="9">
        <f t="shared" si="14"/>
        <v>2.8597044456811298E-3</v>
      </c>
    </row>
    <row r="42" spans="2:19" x14ac:dyDescent="0.2">
      <c r="B42" s="3">
        <v>38</v>
      </c>
      <c r="C42" s="3">
        <v>5086</v>
      </c>
      <c r="D42" s="19">
        <f t="shared" si="0"/>
        <v>5452.333333333333</v>
      </c>
      <c r="E42" s="20">
        <f t="shared" si="4"/>
        <v>5487</v>
      </c>
      <c r="F42" s="20">
        <f t="shared" si="8"/>
        <v>5446.7777777777774</v>
      </c>
      <c r="G42" s="21">
        <f t="shared" si="12"/>
        <v>5417.333333333333</v>
      </c>
      <c r="H42" s="19">
        <f t="shared" si="1"/>
        <v>366.33333333333303</v>
      </c>
      <c r="I42" s="20">
        <f t="shared" si="5"/>
        <v>401</v>
      </c>
      <c r="J42" s="20">
        <f t="shared" si="9"/>
        <v>360.77777777777737</v>
      </c>
      <c r="K42" s="21">
        <f t="shared" si="13"/>
        <v>331.33333333333303</v>
      </c>
      <c r="L42" s="2">
        <f t="shared" si="2"/>
        <v>134200.11111111089</v>
      </c>
      <c r="M42" s="2">
        <f t="shared" si="6"/>
        <v>160801</v>
      </c>
      <c r="N42" s="2">
        <f t="shared" si="10"/>
        <v>130160.60493827131</v>
      </c>
      <c r="O42" s="2">
        <f t="shared" si="10"/>
        <v>109781.77777777758</v>
      </c>
      <c r="P42" s="7">
        <f t="shared" si="3"/>
        <v>7.2027788701009246E-2</v>
      </c>
      <c r="Q42" s="8">
        <f t="shared" si="7"/>
        <v>7.8843885174990164E-2</v>
      </c>
      <c r="R42" s="8">
        <f t="shared" si="11"/>
        <v>7.0935465548127685E-2</v>
      </c>
      <c r="S42" s="9">
        <f t="shared" si="14"/>
        <v>6.5146152837855492E-2</v>
      </c>
    </row>
    <row r="43" spans="2:19" x14ac:dyDescent="0.2">
      <c r="B43" s="3">
        <v>39</v>
      </c>
      <c r="C43" s="3">
        <v>4719</v>
      </c>
      <c r="D43" s="19">
        <f t="shared" si="0"/>
        <v>5336.333333333333</v>
      </c>
      <c r="E43" s="20">
        <f t="shared" si="4"/>
        <v>5420.666666666667</v>
      </c>
      <c r="F43" s="20">
        <f t="shared" si="8"/>
        <v>5417.333333333333</v>
      </c>
      <c r="G43" s="21">
        <f t="shared" si="12"/>
        <v>5404.083333333333</v>
      </c>
      <c r="H43" s="19">
        <f t="shared" si="1"/>
        <v>617.33333333333303</v>
      </c>
      <c r="I43" s="20">
        <f t="shared" si="5"/>
        <v>701.66666666666697</v>
      </c>
      <c r="J43" s="20">
        <f t="shared" si="9"/>
        <v>698.33333333333303</v>
      </c>
      <c r="K43" s="21">
        <f t="shared" si="13"/>
        <v>685.08333333333303</v>
      </c>
      <c r="L43" s="2">
        <f t="shared" si="2"/>
        <v>381100.44444444409</v>
      </c>
      <c r="M43" s="2">
        <f t="shared" si="6"/>
        <v>492336.11111111153</v>
      </c>
      <c r="N43" s="2">
        <f t="shared" si="10"/>
        <v>487669.44444444403</v>
      </c>
      <c r="O43" s="2">
        <f t="shared" si="10"/>
        <v>469339.17361111072</v>
      </c>
      <c r="P43" s="7">
        <f t="shared" si="3"/>
        <v>0.13081867627322166</v>
      </c>
      <c r="Q43" s="8">
        <f t="shared" si="7"/>
        <v>0.14868969414423966</v>
      </c>
      <c r="R43" s="8">
        <f t="shared" si="11"/>
        <v>0.14798332980151155</v>
      </c>
      <c r="S43" s="9">
        <f t="shared" si="14"/>
        <v>0.14517553153916785</v>
      </c>
    </row>
    <row r="44" spans="2:19" x14ac:dyDescent="0.2">
      <c r="B44" s="3">
        <v>40</v>
      </c>
      <c r="C44" s="3">
        <v>4800</v>
      </c>
      <c r="D44" s="19">
        <f t="shared" si="0"/>
        <v>5065.333333333333</v>
      </c>
      <c r="E44" s="20">
        <f t="shared" si="4"/>
        <v>5278.5</v>
      </c>
      <c r="F44" s="20">
        <f t="shared" si="8"/>
        <v>5347</v>
      </c>
      <c r="G44" s="21">
        <f t="shared" si="12"/>
        <v>5350.916666666667</v>
      </c>
      <c r="H44" s="19">
        <f t="shared" si="1"/>
        <v>265.33333333333303</v>
      </c>
      <c r="I44" s="20">
        <f t="shared" si="5"/>
        <v>478.5</v>
      </c>
      <c r="J44" s="20">
        <f t="shared" si="9"/>
        <v>547</v>
      </c>
      <c r="K44" s="21">
        <f t="shared" si="13"/>
        <v>550.91666666666697</v>
      </c>
      <c r="L44" s="2">
        <f t="shared" si="2"/>
        <v>70401.777777777621</v>
      </c>
      <c r="M44" s="2">
        <f t="shared" si="6"/>
        <v>228962.25</v>
      </c>
      <c r="N44" s="2">
        <f t="shared" si="10"/>
        <v>299209</v>
      </c>
      <c r="O44" s="2">
        <f t="shared" si="10"/>
        <v>303509.17361111147</v>
      </c>
      <c r="P44" s="7">
        <f t="shared" si="3"/>
        <v>5.5277777777777717E-2</v>
      </c>
      <c r="Q44" s="8">
        <f t="shared" si="7"/>
        <v>9.9687499999999998E-2</v>
      </c>
      <c r="R44" s="8">
        <f t="shared" si="11"/>
        <v>0.11395833333333333</v>
      </c>
      <c r="S44" s="9">
        <f t="shared" si="14"/>
        <v>0.11477430555555562</v>
      </c>
    </row>
    <row r="45" spans="2:19" x14ac:dyDescent="0.2">
      <c r="B45" s="3">
        <v>41</v>
      </c>
      <c r="C45" s="3">
        <v>5135</v>
      </c>
      <c r="D45" s="19">
        <f t="shared" si="0"/>
        <v>4868.333333333333</v>
      </c>
      <c r="E45" s="20">
        <f t="shared" si="4"/>
        <v>5160.333333333333</v>
      </c>
      <c r="F45" s="20">
        <f t="shared" si="8"/>
        <v>5280.7777777777774</v>
      </c>
      <c r="G45" s="21">
        <f t="shared" si="12"/>
        <v>5302.166666666667</v>
      </c>
      <c r="H45" s="19">
        <f t="shared" si="1"/>
        <v>266.66666666666697</v>
      </c>
      <c r="I45" s="20">
        <f t="shared" si="5"/>
        <v>25.33333333333303</v>
      </c>
      <c r="J45" s="20">
        <f t="shared" si="9"/>
        <v>145.77777777777737</v>
      </c>
      <c r="K45" s="21">
        <f t="shared" si="13"/>
        <v>167.16666666666697</v>
      </c>
      <c r="L45" s="2">
        <f t="shared" si="2"/>
        <v>71111.11111111127</v>
      </c>
      <c r="M45" s="2">
        <f t="shared" si="6"/>
        <v>641.77777777776237</v>
      </c>
      <c r="N45" s="2">
        <f t="shared" si="10"/>
        <v>21251.160493827043</v>
      </c>
      <c r="O45" s="2">
        <f t="shared" si="10"/>
        <v>27944.694444444547</v>
      </c>
      <c r="P45" s="7">
        <f t="shared" si="3"/>
        <v>5.193119117169756E-2</v>
      </c>
      <c r="Q45" s="8">
        <f t="shared" si="7"/>
        <v>4.9334631613112039E-3</v>
      </c>
      <c r="R45" s="8">
        <f t="shared" si="11"/>
        <v>2.8389051173861223E-2</v>
      </c>
      <c r="S45" s="9">
        <f t="shared" si="14"/>
        <v>3.2554365465757927E-2</v>
      </c>
    </row>
    <row r="46" spans="2:19" x14ac:dyDescent="0.2">
      <c r="B46" s="3">
        <v>42</v>
      </c>
      <c r="C46" s="3">
        <v>5375</v>
      </c>
      <c r="D46" s="19">
        <f t="shared" si="0"/>
        <v>4884.666666666667</v>
      </c>
      <c r="E46" s="20">
        <f t="shared" si="4"/>
        <v>5110.5</v>
      </c>
      <c r="F46" s="20">
        <f t="shared" si="8"/>
        <v>5242</v>
      </c>
      <c r="G46" s="21">
        <f t="shared" si="12"/>
        <v>5284.166666666667</v>
      </c>
      <c r="H46" s="19">
        <f t="shared" si="1"/>
        <v>490.33333333333303</v>
      </c>
      <c r="I46" s="20">
        <f t="shared" si="5"/>
        <v>264.5</v>
      </c>
      <c r="J46" s="20">
        <f t="shared" si="9"/>
        <v>133</v>
      </c>
      <c r="K46" s="21">
        <f t="shared" si="13"/>
        <v>90.83333333333303</v>
      </c>
      <c r="L46" s="2">
        <f t="shared" si="2"/>
        <v>240426.77777777749</v>
      </c>
      <c r="M46" s="2">
        <f t="shared" si="6"/>
        <v>69960.25</v>
      </c>
      <c r="N46" s="2">
        <f t="shared" si="10"/>
        <v>17689</v>
      </c>
      <c r="O46" s="2">
        <f t="shared" si="10"/>
        <v>8250.6944444443889</v>
      </c>
      <c r="P46" s="7">
        <f t="shared" si="3"/>
        <v>9.1224806201550337E-2</v>
      </c>
      <c r="Q46" s="8">
        <f t="shared" si="7"/>
        <v>4.9209302325581399E-2</v>
      </c>
      <c r="R46" s="8">
        <f t="shared" si="11"/>
        <v>2.4744186046511629E-2</v>
      </c>
      <c r="S46" s="9">
        <f t="shared" si="14"/>
        <v>1.6899224806201495E-2</v>
      </c>
    </row>
    <row r="47" spans="2:19" x14ac:dyDescent="0.2">
      <c r="B47" s="3">
        <v>43</v>
      </c>
      <c r="C47" s="3">
        <v>5487</v>
      </c>
      <c r="D47" s="19">
        <f t="shared" si="0"/>
        <v>5103.333333333333</v>
      </c>
      <c r="E47" s="20">
        <f t="shared" si="4"/>
        <v>5084.333333333333</v>
      </c>
      <c r="F47" s="20">
        <f t="shared" si="8"/>
        <v>5220.1111111111113</v>
      </c>
      <c r="G47" s="21">
        <f t="shared" si="12"/>
        <v>5286.083333333333</v>
      </c>
      <c r="H47" s="19">
        <f t="shared" si="1"/>
        <v>383.66666666666697</v>
      </c>
      <c r="I47" s="20">
        <f t="shared" si="5"/>
        <v>402.66666666666697</v>
      </c>
      <c r="J47" s="20">
        <f t="shared" si="9"/>
        <v>266.88888888888869</v>
      </c>
      <c r="K47" s="21">
        <f t="shared" si="13"/>
        <v>200.91666666666697</v>
      </c>
      <c r="L47" s="2">
        <f t="shared" si="2"/>
        <v>147200.11111111136</v>
      </c>
      <c r="M47" s="2">
        <f t="shared" si="6"/>
        <v>162140.4444444447</v>
      </c>
      <c r="N47" s="2">
        <f t="shared" si="10"/>
        <v>71229.679012345572</v>
      </c>
      <c r="O47" s="2">
        <f t="shared" si="10"/>
        <v>40367.506944444569</v>
      </c>
      <c r="P47" s="7">
        <f t="shared" si="3"/>
        <v>6.9922847943624383E-2</v>
      </c>
      <c r="Q47" s="8">
        <f t="shared" si="7"/>
        <v>7.3385578032926363E-2</v>
      </c>
      <c r="R47" s="8">
        <f t="shared" si="11"/>
        <v>4.8640220318733128E-2</v>
      </c>
      <c r="S47" s="9">
        <f t="shared" si="14"/>
        <v>3.6616851953101326E-2</v>
      </c>
    </row>
    <row r="48" spans="2:19" x14ac:dyDescent="0.2">
      <c r="B48" s="3">
        <v>44</v>
      </c>
      <c r="C48" s="3">
        <v>5612</v>
      </c>
      <c r="D48" s="19">
        <f t="shared" si="0"/>
        <v>5332.333333333333</v>
      </c>
      <c r="E48" s="20">
        <f t="shared" si="4"/>
        <v>5100.333333333333</v>
      </c>
      <c r="F48" s="20">
        <f t="shared" si="8"/>
        <v>5217.666666666667</v>
      </c>
      <c r="G48" s="21">
        <f t="shared" si="12"/>
        <v>5293.666666666667</v>
      </c>
      <c r="H48" s="19">
        <f t="shared" si="1"/>
        <v>279.66666666666697</v>
      </c>
      <c r="I48" s="20">
        <f t="shared" si="5"/>
        <v>511.66666666666697</v>
      </c>
      <c r="J48" s="20">
        <f t="shared" si="9"/>
        <v>394.33333333333303</v>
      </c>
      <c r="K48" s="21">
        <f t="shared" si="13"/>
        <v>318.33333333333303</v>
      </c>
      <c r="L48" s="2">
        <f t="shared" si="2"/>
        <v>78213.444444444613</v>
      </c>
      <c r="M48" s="2">
        <f t="shared" si="6"/>
        <v>261802.7777777781</v>
      </c>
      <c r="N48" s="2">
        <f t="shared" si="10"/>
        <v>155498.77777777755</v>
      </c>
      <c r="O48" s="2">
        <f t="shared" si="10"/>
        <v>101336.11111111092</v>
      </c>
      <c r="P48" s="7">
        <f t="shared" si="3"/>
        <v>4.9833689712520841E-2</v>
      </c>
      <c r="Q48" s="8">
        <f t="shared" si="7"/>
        <v>9.1173675457353345E-2</v>
      </c>
      <c r="R48" s="8">
        <f t="shared" si="11"/>
        <v>7.026609645996669E-2</v>
      </c>
      <c r="S48" s="9">
        <f t="shared" si="14"/>
        <v>5.6723687336659487E-2</v>
      </c>
    </row>
    <row r="49" spans="2:19" x14ac:dyDescent="0.2">
      <c r="B49" s="3">
        <v>45</v>
      </c>
      <c r="C49" s="3">
        <v>5668</v>
      </c>
      <c r="D49" s="19">
        <f t="shared" si="0"/>
        <v>5491.333333333333</v>
      </c>
      <c r="E49" s="20">
        <f t="shared" si="4"/>
        <v>5188</v>
      </c>
      <c r="F49" s="20">
        <f t="shared" si="8"/>
        <v>5237.4444444444443</v>
      </c>
      <c r="G49" s="21">
        <f t="shared" si="12"/>
        <v>5304.333333333333</v>
      </c>
      <c r="H49" s="19">
        <f t="shared" si="1"/>
        <v>176.66666666666697</v>
      </c>
      <c r="I49" s="20">
        <f t="shared" si="5"/>
        <v>480</v>
      </c>
      <c r="J49" s="20">
        <f t="shared" si="9"/>
        <v>430.55555555555566</v>
      </c>
      <c r="K49" s="21">
        <f t="shared" si="13"/>
        <v>363.66666666666697</v>
      </c>
      <c r="L49" s="2">
        <f t="shared" si="2"/>
        <v>31211.111111111219</v>
      </c>
      <c r="M49" s="2">
        <f t="shared" si="6"/>
        <v>230400</v>
      </c>
      <c r="N49" s="2">
        <f t="shared" si="10"/>
        <v>185378.08641975318</v>
      </c>
      <c r="O49" s="2">
        <f t="shared" si="10"/>
        <v>132253.44444444467</v>
      </c>
      <c r="P49" s="7">
        <f t="shared" si="3"/>
        <v>3.1169136673723882E-2</v>
      </c>
      <c r="Q49" s="8">
        <f t="shared" si="7"/>
        <v>8.4685956245589278E-2</v>
      </c>
      <c r="R49" s="8">
        <f t="shared" si="11"/>
        <v>7.5962518623069103E-2</v>
      </c>
      <c r="S49" s="9">
        <f t="shared" si="14"/>
        <v>6.4161373794401372E-2</v>
      </c>
    </row>
    <row r="50" spans="2:19" x14ac:dyDescent="0.2">
      <c r="B50" s="3">
        <v>46</v>
      </c>
      <c r="C50" s="3">
        <v>5756</v>
      </c>
      <c r="D50" s="19">
        <f t="shared" si="0"/>
        <v>5589</v>
      </c>
      <c r="E50" s="20">
        <f t="shared" si="4"/>
        <v>5346.166666666667</v>
      </c>
      <c r="F50" s="20">
        <f t="shared" si="8"/>
        <v>5252.5555555555557</v>
      </c>
      <c r="G50" s="21">
        <f t="shared" si="12"/>
        <v>5312.333333333333</v>
      </c>
      <c r="H50" s="19">
        <f t="shared" si="1"/>
        <v>167</v>
      </c>
      <c r="I50" s="20">
        <f t="shared" si="5"/>
        <v>409.83333333333303</v>
      </c>
      <c r="J50" s="20">
        <f t="shared" si="9"/>
        <v>503.44444444444434</v>
      </c>
      <c r="K50" s="21">
        <f t="shared" si="13"/>
        <v>443.66666666666697</v>
      </c>
      <c r="L50" s="2">
        <f t="shared" si="2"/>
        <v>27889</v>
      </c>
      <c r="M50" s="2">
        <f t="shared" si="6"/>
        <v>167963.36111111086</v>
      </c>
      <c r="N50" s="2">
        <f t="shared" si="10"/>
        <v>253456.30864197519</v>
      </c>
      <c r="O50" s="2">
        <f t="shared" si="10"/>
        <v>196840.11111111139</v>
      </c>
      <c r="P50" s="7">
        <f t="shared" si="3"/>
        <v>2.9013203613620569E-2</v>
      </c>
      <c r="Q50" s="8">
        <f t="shared" si="7"/>
        <v>7.1201065554783366E-2</v>
      </c>
      <c r="R50" s="8">
        <f t="shared" si="11"/>
        <v>8.7464288471932647E-2</v>
      </c>
      <c r="S50" s="9">
        <f t="shared" si="14"/>
        <v>7.707899003937925E-2</v>
      </c>
    </row>
    <row r="51" spans="2:19" x14ac:dyDescent="0.2">
      <c r="B51" s="3">
        <v>47</v>
      </c>
      <c r="C51" s="3">
        <v>5763</v>
      </c>
      <c r="D51" s="19">
        <f t="shared" si="0"/>
        <v>5678.666666666667</v>
      </c>
      <c r="E51" s="20">
        <f t="shared" si="4"/>
        <v>5505.5</v>
      </c>
      <c r="F51" s="20">
        <f t="shared" si="8"/>
        <v>5293.1111111111113</v>
      </c>
      <c r="G51" s="21">
        <f t="shared" si="12"/>
        <v>5332.916666666667</v>
      </c>
      <c r="H51" s="19">
        <f t="shared" si="1"/>
        <v>84.33333333333303</v>
      </c>
      <c r="I51" s="20">
        <f t="shared" si="5"/>
        <v>257.5</v>
      </c>
      <c r="J51" s="20">
        <f t="shared" si="9"/>
        <v>469.88888888888869</v>
      </c>
      <c r="K51" s="21">
        <f t="shared" si="13"/>
        <v>430.08333333333303</v>
      </c>
      <c r="L51" s="2">
        <f t="shared" si="2"/>
        <v>7112.1111111110604</v>
      </c>
      <c r="M51" s="2">
        <f t="shared" si="6"/>
        <v>66306.25</v>
      </c>
      <c r="N51" s="2">
        <f t="shared" si="10"/>
        <v>220795.56790123438</v>
      </c>
      <c r="O51" s="2">
        <f t="shared" si="10"/>
        <v>184971.67361111086</v>
      </c>
      <c r="P51" s="7">
        <f t="shared" si="3"/>
        <v>1.4633582046387823E-2</v>
      </c>
      <c r="Q51" s="8">
        <f t="shared" si="7"/>
        <v>4.4681589449939267E-2</v>
      </c>
      <c r="R51" s="8">
        <f t="shared" si="11"/>
        <v>8.153546571037458E-2</v>
      </c>
      <c r="S51" s="9">
        <f t="shared" si="14"/>
        <v>7.4628376424315981E-2</v>
      </c>
    </row>
    <row r="52" spans="2:19" x14ac:dyDescent="0.2">
      <c r="B52" s="3">
        <v>48</v>
      </c>
      <c r="C52" s="3">
        <v>5803</v>
      </c>
      <c r="D52" s="19">
        <f t="shared" si="0"/>
        <v>5729</v>
      </c>
      <c r="E52" s="20">
        <f t="shared" si="4"/>
        <v>5610.166666666667</v>
      </c>
      <c r="F52" s="20">
        <f t="shared" si="8"/>
        <v>5368.333333333333</v>
      </c>
      <c r="G52" s="21">
        <f t="shared" si="12"/>
        <v>5360.333333333333</v>
      </c>
      <c r="H52" s="19">
        <f t="shared" si="1"/>
        <v>74</v>
      </c>
      <c r="I52" s="20">
        <f t="shared" si="5"/>
        <v>192.83333333333303</v>
      </c>
      <c r="J52" s="20">
        <f t="shared" si="9"/>
        <v>434.66666666666697</v>
      </c>
      <c r="K52" s="21">
        <f t="shared" si="13"/>
        <v>442.66666666666697</v>
      </c>
      <c r="L52" s="2">
        <f t="shared" si="2"/>
        <v>5476</v>
      </c>
      <c r="M52" s="2">
        <f t="shared" si="6"/>
        <v>37184.694444444329</v>
      </c>
      <c r="N52" s="2">
        <f t="shared" si="10"/>
        <v>188935.11111111139</v>
      </c>
      <c r="O52" s="2">
        <f t="shared" si="10"/>
        <v>195953.77777777804</v>
      </c>
      <c r="P52" s="7">
        <f t="shared" si="3"/>
        <v>1.2752024814750991E-2</v>
      </c>
      <c r="Q52" s="8">
        <f t="shared" si="7"/>
        <v>3.3229938537538001E-2</v>
      </c>
      <c r="R52" s="8">
        <f t="shared" si="11"/>
        <v>7.4903785398357223E-2</v>
      </c>
      <c r="S52" s="9">
        <f t="shared" si="14"/>
        <v>7.6282382675627605E-2</v>
      </c>
    </row>
    <row r="53" spans="2:19" x14ac:dyDescent="0.2">
      <c r="B53" s="3">
        <v>49</v>
      </c>
      <c r="C53" s="3">
        <v>5878</v>
      </c>
      <c r="D53" s="19">
        <f t="shared" si="0"/>
        <v>5774</v>
      </c>
      <c r="E53" s="20">
        <f t="shared" si="4"/>
        <v>5681.5</v>
      </c>
      <c r="F53" s="20">
        <f t="shared" si="8"/>
        <v>5488.7777777777774</v>
      </c>
      <c r="G53" s="21">
        <f t="shared" si="12"/>
        <v>5382.916666666667</v>
      </c>
      <c r="H53" s="19">
        <f t="shared" si="1"/>
        <v>104</v>
      </c>
      <c r="I53" s="20">
        <f t="shared" si="5"/>
        <v>196.5</v>
      </c>
      <c r="J53" s="20">
        <f t="shared" si="9"/>
        <v>389.22222222222263</v>
      </c>
      <c r="K53" s="21">
        <f t="shared" si="13"/>
        <v>495.08333333333303</v>
      </c>
      <c r="L53" s="2">
        <f t="shared" si="2"/>
        <v>10816</v>
      </c>
      <c r="M53" s="2">
        <f t="shared" si="6"/>
        <v>38612.25</v>
      </c>
      <c r="N53" s="2">
        <f t="shared" si="10"/>
        <v>151493.93827160526</v>
      </c>
      <c r="O53" s="2">
        <f t="shared" si="10"/>
        <v>245107.50694444415</v>
      </c>
      <c r="P53" s="7">
        <f t="shared" si="3"/>
        <v>1.7693092888737667E-2</v>
      </c>
      <c r="Q53" s="8">
        <f t="shared" si="7"/>
        <v>3.3429738006124532E-2</v>
      </c>
      <c r="R53" s="8">
        <f t="shared" si="11"/>
        <v>6.6216778193641135E-2</v>
      </c>
      <c r="S53" s="9">
        <f t="shared" si="14"/>
        <v>8.4226494272428218E-2</v>
      </c>
    </row>
    <row r="54" spans="2:19" x14ac:dyDescent="0.2">
      <c r="B54" s="3">
        <v>50</v>
      </c>
      <c r="C54" s="3">
        <v>5958</v>
      </c>
      <c r="D54" s="19">
        <f t="shared" si="0"/>
        <v>5814.666666666667</v>
      </c>
      <c r="E54" s="20">
        <f t="shared" si="4"/>
        <v>5746.666666666667</v>
      </c>
      <c r="F54" s="20">
        <f t="shared" si="8"/>
        <v>5608.5555555555557</v>
      </c>
      <c r="G54" s="21">
        <f t="shared" si="12"/>
        <v>5423.5</v>
      </c>
      <c r="H54" s="19">
        <f t="shared" si="1"/>
        <v>143.33333333333303</v>
      </c>
      <c r="I54" s="20">
        <f t="shared" si="5"/>
        <v>211.33333333333303</v>
      </c>
      <c r="J54" s="20">
        <f t="shared" si="9"/>
        <v>349.44444444444434</v>
      </c>
      <c r="K54" s="21">
        <f t="shared" si="13"/>
        <v>534.5</v>
      </c>
      <c r="L54" s="2">
        <f t="shared" si="2"/>
        <v>20544.444444444358</v>
      </c>
      <c r="M54" s="2">
        <f t="shared" si="6"/>
        <v>44661.77777777765</v>
      </c>
      <c r="N54" s="2">
        <f t="shared" si="10"/>
        <v>122111.41975308635</v>
      </c>
      <c r="O54" s="2">
        <f t="shared" si="10"/>
        <v>285690.25</v>
      </c>
      <c r="P54" s="7">
        <f t="shared" si="3"/>
        <v>2.4057289918317057E-2</v>
      </c>
      <c r="Q54" s="8">
        <f t="shared" si="7"/>
        <v>3.5470515833053544E-2</v>
      </c>
      <c r="R54" s="8">
        <f t="shared" si="11"/>
        <v>5.8651299839618053E-2</v>
      </c>
      <c r="S54" s="9">
        <f t="shared" si="14"/>
        <v>8.9711312520980191E-2</v>
      </c>
    </row>
    <row r="55" spans="2:19" x14ac:dyDescent="0.2">
      <c r="B55" s="3">
        <v>51</v>
      </c>
      <c r="C55" s="3">
        <v>5984</v>
      </c>
      <c r="D55" s="19">
        <f t="shared" si="0"/>
        <v>5879.666666666667</v>
      </c>
      <c r="E55" s="20">
        <f t="shared" si="4"/>
        <v>5804.333333333333</v>
      </c>
      <c r="F55" s="20">
        <f t="shared" si="8"/>
        <v>5700</v>
      </c>
      <c r="G55" s="21">
        <f t="shared" si="12"/>
        <v>5496.166666666667</v>
      </c>
      <c r="H55" s="19">
        <f t="shared" si="1"/>
        <v>104.33333333333303</v>
      </c>
      <c r="I55" s="20">
        <f t="shared" si="5"/>
        <v>179.66666666666697</v>
      </c>
      <c r="J55" s="20">
        <f t="shared" si="9"/>
        <v>284</v>
      </c>
      <c r="K55" s="21">
        <f t="shared" si="13"/>
        <v>487.83333333333303</v>
      </c>
      <c r="L55" s="2">
        <f t="shared" si="2"/>
        <v>10885.444444444382</v>
      </c>
      <c r="M55" s="2">
        <f t="shared" si="6"/>
        <v>32280.111111111219</v>
      </c>
      <c r="N55" s="2">
        <f t="shared" si="10"/>
        <v>80656</v>
      </c>
      <c r="O55" s="2">
        <f t="shared" si="10"/>
        <v>237981.3611111108</v>
      </c>
      <c r="P55" s="7">
        <f t="shared" si="3"/>
        <v>1.7435383244206723E-2</v>
      </c>
      <c r="Q55" s="8">
        <f t="shared" si="7"/>
        <v>3.0024509803921618E-2</v>
      </c>
      <c r="R55" s="8">
        <f t="shared" si="11"/>
        <v>4.7459893048128345E-2</v>
      </c>
      <c r="S55" s="9">
        <f t="shared" si="14"/>
        <v>8.1522950089126509E-2</v>
      </c>
    </row>
    <row r="56" spans="2:19" x14ac:dyDescent="0.2">
      <c r="B56" s="3">
        <v>52</v>
      </c>
      <c r="C56" s="3">
        <v>6027</v>
      </c>
      <c r="D56" s="19">
        <f t="shared" si="0"/>
        <v>5940</v>
      </c>
      <c r="E56" s="20">
        <f t="shared" si="4"/>
        <v>5857</v>
      </c>
      <c r="F56" s="20">
        <f t="shared" si="8"/>
        <v>5767.666666666667</v>
      </c>
      <c r="G56" s="21">
        <f t="shared" si="12"/>
        <v>5601.583333333333</v>
      </c>
      <c r="H56" s="19">
        <f t="shared" si="1"/>
        <v>87</v>
      </c>
      <c r="I56" s="20">
        <f t="shared" si="5"/>
        <v>170</v>
      </c>
      <c r="J56" s="20">
        <f t="shared" si="9"/>
        <v>259.33333333333303</v>
      </c>
      <c r="K56" s="21">
        <f t="shared" si="13"/>
        <v>425.41666666666697</v>
      </c>
      <c r="L56" s="2">
        <f t="shared" si="2"/>
        <v>7569</v>
      </c>
      <c r="M56" s="2">
        <f t="shared" si="6"/>
        <v>28900</v>
      </c>
      <c r="N56" s="2">
        <f t="shared" si="10"/>
        <v>67253.777777777621</v>
      </c>
      <c r="O56" s="2">
        <f t="shared" si="10"/>
        <v>180979.34027777804</v>
      </c>
      <c r="P56" s="7">
        <f t="shared" si="3"/>
        <v>1.4435042309606769E-2</v>
      </c>
      <c r="Q56" s="8">
        <f t="shared" si="7"/>
        <v>2.8206404513024721E-2</v>
      </c>
      <c r="R56" s="8">
        <f t="shared" si="11"/>
        <v>4.3028593551241584E-2</v>
      </c>
      <c r="S56" s="9">
        <f t="shared" si="14"/>
        <v>7.0585144626956531E-2</v>
      </c>
    </row>
    <row r="57" spans="2:19" x14ac:dyDescent="0.2">
      <c r="B57" s="3">
        <v>53</v>
      </c>
      <c r="C57" s="3">
        <v>6201</v>
      </c>
      <c r="D57" s="19">
        <f t="shared" si="0"/>
        <v>5989.666666666667</v>
      </c>
      <c r="E57" s="20">
        <f t="shared" si="4"/>
        <v>5902.166666666667</v>
      </c>
      <c r="F57" s="20">
        <f t="shared" si="8"/>
        <v>5827.666666666667</v>
      </c>
      <c r="G57" s="21">
        <f t="shared" si="12"/>
        <v>5703.833333333333</v>
      </c>
      <c r="H57" s="19">
        <f t="shared" si="1"/>
        <v>211.33333333333303</v>
      </c>
      <c r="I57" s="20">
        <f t="shared" si="5"/>
        <v>298.83333333333303</v>
      </c>
      <c r="J57" s="20">
        <f t="shared" si="9"/>
        <v>373.33333333333303</v>
      </c>
      <c r="K57" s="21">
        <f t="shared" si="13"/>
        <v>497.16666666666697</v>
      </c>
      <c r="L57" s="2">
        <f t="shared" si="2"/>
        <v>44661.77777777765</v>
      </c>
      <c r="M57" s="2">
        <f t="shared" si="6"/>
        <v>89301.361111110935</v>
      </c>
      <c r="N57" s="2">
        <f t="shared" si="10"/>
        <v>139377.77777777755</v>
      </c>
      <c r="O57" s="2">
        <f t="shared" si="10"/>
        <v>247174.69444444476</v>
      </c>
      <c r="P57" s="7">
        <f t="shared" si="3"/>
        <v>3.4080524646562332E-2</v>
      </c>
      <c r="Q57" s="8">
        <f t="shared" si="7"/>
        <v>4.819115196473682E-2</v>
      </c>
      <c r="R57" s="8">
        <f t="shared" si="11"/>
        <v>6.0205343224211103E-2</v>
      </c>
      <c r="S57" s="9">
        <f t="shared" si="14"/>
        <v>8.0175240552599086E-2</v>
      </c>
    </row>
    <row r="58" spans="2:19" x14ac:dyDescent="0.2">
      <c r="B58" s="3">
        <v>54</v>
      </c>
      <c r="C58" s="3">
        <v>6197</v>
      </c>
      <c r="D58" s="19">
        <f t="shared" si="0"/>
        <v>6070.666666666667</v>
      </c>
      <c r="E58" s="20">
        <f t="shared" si="4"/>
        <v>5975.166666666667</v>
      </c>
      <c r="F58" s="20">
        <f t="shared" si="8"/>
        <v>5893.1111111111113</v>
      </c>
      <c r="G58" s="21">
        <f t="shared" si="12"/>
        <v>5792.666666666667</v>
      </c>
      <c r="H58" s="19">
        <f t="shared" si="1"/>
        <v>126.33333333333303</v>
      </c>
      <c r="I58" s="20">
        <f t="shared" si="5"/>
        <v>221.83333333333303</v>
      </c>
      <c r="J58" s="20">
        <f t="shared" si="9"/>
        <v>303.88888888888869</v>
      </c>
      <c r="K58" s="21">
        <f t="shared" si="13"/>
        <v>404.33333333333303</v>
      </c>
      <c r="L58" s="2">
        <f t="shared" si="2"/>
        <v>15960.111111111035</v>
      </c>
      <c r="M58" s="2">
        <f t="shared" si="6"/>
        <v>49210.027777777643</v>
      </c>
      <c r="N58" s="2">
        <f t="shared" si="10"/>
        <v>92348.456790123339</v>
      </c>
      <c r="O58" s="2">
        <f t="shared" si="10"/>
        <v>163485.44444444421</v>
      </c>
      <c r="P58" s="7">
        <f t="shared" si="3"/>
        <v>2.0386208380399069E-2</v>
      </c>
      <c r="Q58" s="8">
        <f t="shared" si="7"/>
        <v>3.5796890968748267E-2</v>
      </c>
      <c r="R58" s="8">
        <f t="shared" si="11"/>
        <v>4.9038065013536983E-2</v>
      </c>
      <c r="S58" s="9">
        <f t="shared" si="14"/>
        <v>6.5246624710881565E-2</v>
      </c>
    </row>
    <row r="59" spans="2:19" x14ac:dyDescent="0.2">
      <c r="B59" s="3">
        <v>55</v>
      </c>
      <c r="C59" s="3">
        <v>6269</v>
      </c>
      <c r="D59" s="19">
        <f t="shared" si="0"/>
        <v>6141.666666666667</v>
      </c>
      <c r="E59" s="20">
        <f t="shared" si="4"/>
        <v>6040.833333333333</v>
      </c>
      <c r="F59" s="20">
        <f t="shared" si="8"/>
        <v>5951.8888888888887</v>
      </c>
      <c r="G59" s="21">
        <f t="shared" si="12"/>
        <v>5861.166666666667</v>
      </c>
      <c r="H59" s="19">
        <f t="shared" si="1"/>
        <v>127.33333333333303</v>
      </c>
      <c r="I59" s="20">
        <f t="shared" si="5"/>
        <v>228.16666666666697</v>
      </c>
      <c r="J59" s="20">
        <f t="shared" si="9"/>
        <v>317.11111111111131</v>
      </c>
      <c r="K59" s="21">
        <f t="shared" si="13"/>
        <v>407.83333333333303</v>
      </c>
      <c r="L59" s="2">
        <f t="shared" si="2"/>
        <v>16213.777777777701</v>
      </c>
      <c r="M59" s="2">
        <f t="shared" si="6"/>
        <v>52060.027777777919</v>
      </c>
      <c r="N59" s="2">
        <f t="shared" si="10"/>
        <v>100559.45679012359</v>
      </c>
      <c r="O59" s="2">
        <f t="shared" si="10"/>
        <v>166328.02777777752</v>
      </c>
      <c r="P59" s="7">
        <f t="shared" si="3"/>
        <v>2.0311586111554161E-2</v>
      </c>
      <c r="Q59" s="8">
        <f t="shared" si="7"/>
        <v>3.6396022757483965E-2</v>
      </c>
      <c r="R59" s="8">
        <f t="shared" si="11"/>
        <v>5.0584002410450045E-2</v>
      </c>
      <c r="S59" s="9">
        <f t="shared" si="14"/>
        <v>6.5055564417504069E-2</v>
      </c>
    </row>
    <row r="60" spans="2:19" x14ac:dyDescent="0.2">
      <c r="B60" s="3">
        <v>56</v>
      </c>
      <c r="C60" s="3">
        <v>6237</v>
      </c>
      <c r="D60" s="19">
        <f t="shared" si="0"/>
        <v>6222.333333333333</v>
      </c>
      <c r="E60" s="20">
        <f t="shared" si="4"/>
        <v>6106</v>
      </c>
      <c r="F60" s="20">
        <f t="shared" si="8"/>
        <v>6008.8888888888887</v>
      </c>
      <c r="G60" s="21">
        <f t="shared" si="12"/>
        <v>5926.333333333333</v>
      </c>
      <c r="H60" s="19">
        <f t="shared" si="1"/>
        <v>14.66666666666697</v>
      </c>
      <c r="I60" s="20">
        <f t="shared" si="5"/>
        <v>131</v>
      </c>
      <c r="J60" s="20">
        <f t="shared" si="9"/>
        <v>228.11111111111131</v>
      </c>
      <c r="K60" s="21">
        <f t="shared" si="13"/>
        <v>310.66666666666697</v>
      </c>
      <c r="L60" s="2">
        <f t="shared" si="2"/>
        <v>215.11111111112001</v>
      </c>
      <c r="M60" s="2">
        <f t="shared" si="6"/>
        <v>17161</v>
      </c>
      <c r="N60" s="2">
        <f t="shared" si="10"/>
        <v>52034.679012345769</v>
      </c>
      <c r="O60" s="2">
        <f t="shared" si="10"/>
        <v>96513.77777777797</v>
      </c>
      <c r="P60" s="7">
        <f t="shared" si="3"/>
        <v>2.3515579071135113E-3</v>
      </c>
      <c r="Q60" s="8">
        <f t="shared" si="7"/>
        <v>2.1003687670354338E-2</v>
      </c>
      <c r="R60" s="8">
        <f t="shared" si="11"/>
        <v>3.6573851388666236E-2</v>
      </c>
      <c r="S60" s="9">
        <f t="shared" si="14"/>
        <v>4.9810272032494302E-2</v>
      </c>
    </row>
    <row r="61" spans="2:19" x14ac:dyDescent="0.2">
      <c r="B61" s="3">
        <v>57</v>
      </c>
      <c r="C61" s="3">
        <v>6319</v>
      </c>
      <c r="D61" s="19">
        <f t="shared" si="0"/>
        <v>6234.333333333333</v>
      </c>
      <c r="E61" s="20">
        <f t="shared" si="4"/>
        <v>6152.5</v>
      </c>
      <c r="F61" s="20">
        <f t="shared" si="8"/>
        <v>6061.5555555555557</v>
      </c>
      <c r="G61" s="21">
        <f t="shared" si="12"/>
        <v>5978.416666666667</v>
      </c>
      <c r="H61" s="19">
        <f t="shared" si="1"/>
        <v>84.66666666666697</v>
      </c>
      <c r="I61" s="20">
        <f t="shared" si="5"/>
        <v>166.5</v>
      </c>
      <c r="J61" s="20">
        <f t="shared" si="9"/>
        <v>257.44444444444434</v>
      </c>
      <c r="K61" s="21">
        <f t="shared" si="13"/>
        <v>340.58333333333303</v>
      </c>
      <c r="L61" s="2">
        <f t="shared" si="2"/>
        <v>7168.4444444444962</v>
      </c>
      <c r="M61" s="2">
        <f t="shared" si="6"/>
        <v>27722.25</v>
      </c>
      <c r="N61" s="2">
        <f t="shared" si="10"/>
        <v>66277.641975308594</v>
      </c>
      <c r="O61" s="2">
        <f t="shared" si="10"/>
        <v>115997.00694444423</v>
      </c>
      <c r="P61" s="7">
        <f t="shared" si="3"/>
        <v>1.3398744527087668E-2</v>
      </c>
      <c r="Q61" s="8">
        <f t="shared" si="7"/>
        <v>2.6349105871182148E-2</v>
      </c>
      <c r="R61" s="8">
        <f t="shared" si="11"/>
        <v>4.0741326862548562E-2</v>
      </c>
      <c r="S61" s="9">
        <f t="shared" si="14"/>
        <v>5.3898296143904581E-2</v>
      </c>
    </row>
    <row r="62" spans="2:19" x14ac:dyDescent="0.2">
      <c r="B62" s="3">
        <v>58</v>
      </c>
      <c r="C62" s="3">
        <v>6417</v>
      </c>
      <c r="D62" s="19">
        <f t="shared" si="0"/>
        <v>6275</v>
      </c>
      <c r="E62" s="20">
        <f t="shared" si="4"/>
        <v>6208.333333333333</v>
      </c>
      <c r="F62" s="20">
        <f t="shared" si="8"/>
        <v>6118.8888888888887</v>
      </c>
      <c r="G62" s="21">
        <f t="shared" si="12"/>
        <v>6032.666666666667</v>
      </c>
      <c r="H62" s="19">
        <f t="shared" si="1"/>
        <v>142</v>
      </c>
      <c r="I62" s="20">
        <f t="shared" si="5"/>
        <v>208.66666666666697</v>
      </c>
      <c r="J62" s="20">
        <f t="shared" si="9"/>
        <v>298.11111111111131</v>
      </c>
      <c r="K62" s="21">
        <f t="shared" si="13"/>
        <v>384.33333333333303</v>
      </c>
      <c r="L62" s="2">
        <f t="shared" si="2"/>
        <v>20164</v>
      </c>
      <c r="M62" s="2">
        <f t="shared" si="6"/>
        <v>43541.777777777905</v>
      </c>
      <c r="N62" s="2">
        <f t="shared" si="10"/>
        <v>88870.234567901352</v>
      </c>
      <c r="O62" s="2">
        <f t="shared" si="10"/>
        <v>147712.11111111089</v>
      </c>
      <c r="P62" s="7">
        <f t="shared" si="3"/>
        <v>2.2128720585943586E-2</v>
      </c>
      <c r="Q62" s="8">
        <f t="shared" si="7"/>
        <v>3.2517791283569734E-2</v>
      </c>
      <c r="R62" s="8">
        <f t="shared" si="11"/>
        <v>4.6456461136218062E-2</v>
      </c>
      <c r="S62" s="9">
        <f t="shared" si="14"/>
        <v>5.9892992571814407E-2</v>
      </c>
    </row>
    <row r="63" spans="2:19" x14ac:dyDescent="0.2">
      <c r="B63" s="3">
        <v>59</v>
      </c>
      <c r="C63" s="3">
        <v>6510</v>
      </c>
      <c r="D63" s="19">
        <f t="shared" si="0"/>
        <v>6324.333333333333</v>
      </c>
      <c r="E63" s="20">
        <f t="shared" si="4"/>
        <v>6273.333333333333</v>
      </c>
      <c r="F63" s="20">
        <f t="shared" si="8"/>
        <v>6178.7777777777774</v>
      </c>
      <c r="G63" s="21">
        <f t="shared" si="12"/>
        <v>6087.75</v>
      </c>
      <c r="H63" s="19">
        <f t="shared" si="1"/>
        <v>185.66666666666697</v>
      </c>
      <c r="I63" s="20">
        <f t="shared" si="5"/>
        <v>236.66666666666697</v>
      </c>
      <c r="J63" s="20">
        <f t="shared" si="9"/>
        <v>331.22222222222263</v>
      </c>
      <c r="K63" s="21">
        <f t="shared" si="13"/>
        <v>422.25</v>
      </c>
      <c r="L63" s="2">
        <f t="shared" si="2"/>
        <v>34472.111111111226</v>
      </c>
      <c r="M63" s="2">
        <f t="shared" si="6"/>
        <v>56011.111111111255</v>
      </c>
      <c r="N63" s="2">
        <f t="shared" si="10"/>
        <v>109708.16049382742</v>
      </c>
      <c r="O63" s="2">
        <f t="shared" si="10"/>
        <v>178295.0625</v>
      </c>
      <c r="P63" s="7">
        <f t="shared" si="3"/>
        <v>2.8520225294418888E-2</v>
      </c>
      <c r="Q63" s="8">
        <f t="shared" si="7"/>
        <v>3.635432667690737E-2</v>
      </c>
      <c r="R63" s="8">
        <f t="shared" si="11"/>
        <v>5.0878989588667073E-2</v>
      </c>
      <c r="S63" s="9">
        <f t="shared" si="14"/>
        <v>6.4861751152073738E-2</v>
      </c>
    </row>
    <row r="64" spans="2:19" x14ac:dyDescent="0.2">
      <c r="B64" s="3">
        <v>60</v>
      </c>
      <c r="C64" s="3">
        <v>6651</v>
      </c>
      <c r="D64" s="19">
        <f t="shared" si="0"/>
        <v>6415.333333333333</v>
      </c>
      <c r="E64" s="20">
        <f t="shared" si="4"/>
        <v>6324.833333333333</v>
      </c>
      <c r="F64" s="20">
        <f t="shared" si="8"/>
        <v>6240.1111111111113</v>
      </c>
      <c r="G64" s="21">
        <f t="shared" si="12"/>
        <v>6150</v>
      </c>
      <c r="H64" s="19">
        <f t="shared" si="1"/>
        <v>235.66666666666697</v>
      </c>
      <c r="I64" s="20">
        <f t="shared" si="5"/>
        <v>326.16666666666697</v>
      </c>
      <c r="J64" s="20">
        <f t="shared" si="9"/>
        <v>410.88888888888869</v>
      </c>
      <c r="K64" s="21">
        <f t="shared" si="13"/>
        <v>501</v>
      </c>
      <c r="L64" s="2">
        <f t="shared" si="2"/>
        <v>55538.777777777919</v>
      </c>
      <c r="M64" s="2">
        <f t="shared" si="6"/>
        <v>106384.69444444464</v>
      </c>
      <c r="N64" s="2">
        <f t="shared" si="10"/>
        <v>168829.6790123455</v>
      </c>
      <c r="O64" s="2">
        <f t="shared" si="10"/>
        <v>251001</v>
      </c>
      <c r="P64" s="7">
        <f t="shared" si="3"/>
        <v>3.5433268180223569E-2</v>
      </c>
      <c r="Q64" s="8">
        <f t="shared" si="7"/>
        <v>4.9040244574750709E-2</v>
      </c>
      <c r="R64" s="8">
        <f t="shared" si="11"/>
        <v>6.1778512838503788E-2</v>
      </c>
      <c r="S64" s="9">
        <f t="shared" si="14"/>
        <v>7.532701849345963E-2</v>
      </c>
    </row>
    <row r="65" spans="2:19" x14ac:dyDescent="0.2">
      <c r="B65" s="3">
        <v>61</v>
      </c>
      <c r="C65" s="3">
        <v>6761</v>
      </c>
      <c r="D65" s="19">
        <f t="shared" si="0"/>
        <v>6526</v>
      </c>
      <c r="E65" s="20">
        <f t="shared" si="4"/>
        <v>6400.5</v>
      </c>
      <c r="F65" s="20">
        <f t="shared" si="8"/>
        <v>6314.2222222222226</v>
      </c>
      <c r="G65" s="21">
        <f t="shared" si="12"/>
        <v>6220.666666666667</v>
      </c>
      <c r="H65" s="19">
        <f t="shared" si="1"/>
        <v>235</v>
      </c>
      <c r="I65" s="20">
        <f t="shared" si="5"/>
        <v>360.5</v>
      </c>
      <c r="J65" s="20">
        <f t="shared" si="9"/>
        <v>446.77777777777737</v>
      </c>
      <c r="K65" s="21">
        <f t="shared" si="13"/>
        <v>540.33333333333303</v>
      </c>
      <c r="L65" s="2">
        <f t="shared" si="2"/>
        <v>55225</v>
      </c>
      <c r="M65" s="2">
        <f t="shared" si="6"/>
        <v>129960.25</v>
      </c>
      <c r="N65" s="2">
        <f t="shared" si="10"/>
        <v>199610.38271604903</v>
      </c>
      <c r="O65" s="2">
        <f t="shared" si="10"/>
        <v>291960.11111111077</v>
      </c>
      <c r="P65" s="7">
        <f t="shared" si="3"/>
        <v>3.4758171868066852E-2</v>
      </c>
      <c r="Q65" s="8">
        <f t="shared" si="7"/>
        <v>5.3320514716757875E-2</v>
      </c>
      <c r="R65" s="8">
        <f t="shared" si="11"/>
        <v>6.6081611858863687E-2</v>
      </c>
      <c r="S65" s="9">
        <f t="shared" si="14"/>
        <v>7.9919144110831689E-2</v>
      </c>
    </row>
    <row r="66" spans="2:19" x14ac:dyDescent="0.2">
      <c r="B66" s="3">
        <v>62</v>
      </c>
      <c r="C66" s="3">
        <v>6804</v>
      </c>
      <c r="D66" s="19">
        <f t="shared" si="0"/>
        <v>6640.666666666667</v>
      </c>
      <c r="E66" s="20">
        <f t="shared" si="4"/>
        <v>6482.5</v>
      </c>
      <c r="F66" s="20">
        <f t="shared" si="8"/>
        <v>6395.7777777777774</v>
      </c>
      <c r="G66" s="21">
        <f t="shared" si="12"/>
        <v>6294.25</v>
      </c>
      <c r="H66" s="19">
        <f t="shared" si="1"/>
        <v>163.33333333333303</v>
      </c>
      <c r="I66" s="20">
        <f t="shared" si="5"/>
        <v>321.5</v>
      </c>
      <c r="J66" s="20">
        <f t="shared" si="9"/>
        <v>408.22222222222263</v>
      </c>
      <c r="K66" s="21">
        <f t="shared" si="13"/>
        <v>509.75</v>
      </c>
      <c r="L66" s="2">
        <f t="shared" si="2"/>
        <v>26677.777777777679</v>
      </c>
      <c r="M66" s="2">
        <f t="shared" si="6"/>
        <v>103362.25</v>
      </c>
      <c r="N66" s="2">
        <f t="shared" si="10"/>
        <v>166645.3827160497</v>
      </c>
      <c r="O66" s="2">
        <f t="shared" si="10"/>
        <v>259845.0625</v>
      </c>
      <c r="P66" s="7">
        <f t="shared" si="3"/>
        <v>2.4005486968449886E-2</v>
      </c>
      <c r="Q66" s="8">
        <f t="shared" si="7"/>
        <v>4.7251616696061143E-2</v>
      </c>
      <c r="R66" s="8">
        <f t="shared" si="11"/>
        <v>5.9997387157881048E-2</v>
      </c>
      <c r="S66" s="9">
        <f t="shared" si="14"/>
        <v>7.4919165196942972E-2</v>
      </c>
    </row>
    <row r="67" spans="2:19" x14ac:dyDescent="0.2">
      <c r="B67" s="3">
        <v>63</v>
      </c>
      <c r="C67" s="3">
        <v>6843</v>
      </c>
      <c r="D67" s="19">
        <f t="shared" si="0"/>
        <v>6738.666666666667</v>
      </c>
      <c r="E67" s="20">
        <f t="shared" si="4"/>
        <v>6577</v>
      </c>
      <c r="F67" s="20">
        <f t="shared" si="8"/>
        <v>6462.7777777777774</v>
      </c>
      <c r="G67" s="21">
        <f t="shared" si="12"/>
        <v>6364.75</v>
      </c>
      <c r="H67" s="19">
        <f t="shared" si="1"/>
        <v>104.33333333333303</v>
      </c>
      <c r="I67" s="20">
        <f t="shared" si="5"/>
        <v>266</v>
      </c>
      <c r="J67" s="20">
        <f t="shared" si="9"/>
        <v>380.22222222222263</v>
      </c>
      <c r="K67" s="21">
        <f t="shared" si="13"/>
        <v>478.25</v>
      </c>
      <c r="L67" s="2">
        <f t="shared" si="2"/>
        <v>10885.444444444382</v>
      </c>
      <c r="M67" s="2">
        <f t="shared" si="6"/>
        <v>70756</v>
      </c>
      <c r="N67" s="2">
        <f t="shared" si="10"/>
        <v>144568.93827160524</v>
      </c>
      <c r="O67" s="2">
        <f t="shared" si="10"/>
        <v>228723.0625</v>
      </c>
      <c r="P67" s="7">
        <f t="shared" si="3"/>
        <v>1.5246724146329538E-2</v>
      </c>
      <c r="Q67" s="8">
        <f t="shared" si="7"/>
        <v>3.8871839836329095E-2</v>
      </c>
      <c r="R67" s="8">
        <f t="shared" si="11"/>
        <v>5.556367415201266E-2</v>
      </c>
      <c r="S67" s="9">
        <f t="shared" si="14"/>
        <v>6.9888937600467632E-2</v>
      </c>
    </row>
    <row r="68" spans="2:19" x14ac:dyDescent="0.2">
      <c r="B68" s="3">
        <v>64</v>
      </c>
      <c r="C68" s="3">
        <v>6841</v>
      </c>
      <c r="D68" s="19">
        <f t="shared" si="0"/>
        <v>6802.666666666667</v>
      </c>
      <c r="E68" s="20">
        <f t="shared" si="4"/>
        <v>6664.333333333333</v>
      </c>
      <c r="F68" s="20">
        <f t="shared" si="8"/>
        <v>6534.5555555555557</v>
      </c>
      <c r="G68" s="21">
        <f t="shared" si="12"/>
        <v>6436.333333333333</v>
      </c>
      <c r="H68" s="19">
        <f t="shared" si="1"/>
        <v>38.33333333333303</v>
      </c>
      <c r="I68" s="20">
        <f t="shared" si="5"/>
        <v>176.66666666666697</v>
      </c>
      <c r="J68" s="20">
        <f t="shared" si="9"/>
        <v>306.44444444444434</v>
      </c>
      <c r="K68" s="21">
        <f t="shared" si="13"/>
        <v>404.66666666666697</v>
      </c>
      <c r="L68" s="2">
        <f t="shared" si="2"/>
        <v>1469.4444444444212</v>
      </c>
      <c r="M68" s="2">
        <f t="shared" si="6"/>
        <v>31211.111111111219</v>
      </c>
      <c r="N68" s="2">
        <f t="shared" si="10"/>
        <v>93908.197530864141</v>
      </c>
      <c r="O68" s="2">
        <f t="shared" si="10"/>
        <v>163755.11111111136</v>
      </c>
      <c r="P68" s="7">
        <f t="shared" si="3"/>
        <v>5.6034692783705643E-3</v>
      </c>
      <c r="Q68" s="8">
        <f t="shared" si="7"/>
        <v>2.5824684500316761E-2</v>
      </c>
      <c r="R68" s="8">
        <f t="shared" si="11"/>
        <v>4.4795270347090244E-2</v>
      </c>
      <c r="S68" s="9">
        <f t="shared" si="14"/>
        <v>5.9153145251668905E-2</v>
      </c>
    </row>
    <row r="69" spans="2:19" x14ac:dyDescent="0.2">
      <c r="B69" s="3">
        <v>65</v>
      </c>
      <c r="C69" s="3">
        <v>6833</v>
      </c>
      <c r="D69" s="19">
        <f t="shared" si="0"/>
        <v>6829.333333333333</v>
      </c>
      <c r="E69" s="20">
        <f t="shared" si="4"/>
        <v>6735</v>
      </c>
      <c r="F69" s="20">
        <f t="shared" si="8"/>
        <v>6598.1111111111113</v>
      </c>
      <c r="G69" s="21">
        <f t="shared" si="12"/>
        <v>6504.166666666667</v>
      </c>
      <c r="H69" s="19">
        <f t="shared" si="1"/>
        <v>3.6666666666669698</v>
      </c>
      <c r="I69" s="20">
        <f t="shared" si="5"/>
        <v>98</v>
      </c>
      <c r="J69" s="20">
        <f t="shared" si="9"/>
        <v>234.88888888888869</v>
      </c>
      <c r="K69" s="21">
        <f t="shared" si="13"/>
        <v>328.83333333333303</v>
      </c>
      <c r="L69" s="2">
        <f t="shared" si="2"/>
        <v>13.444444444446667</v>
      </c>
      <c r="M69" s="2">
        <f t="shared" si="6"/>
        <v>9604</v>
      </c>
      <c r="N69" s="2">
        <f t="shared" si="10"/>
        <v>55172.790123456696</v>
      </c>
      <c r="O69" s="2">
        <f t="shared" si="10"/>
        <v>108131.36111111091</v>
      </c>
      <c r="P69" s="7">
        <f t="shared" si="3"/>
        <v>5.3661154202648467E-4</v>
      </c>
      <c r="Q69" s="8">
        <f t="shared" si="7"/>
        <v>1.4342163032343041E-2</v>
      </c>
      <c r="R69" s="8">
        <f t="shared" si="11"/>
        <v>3.437566060133012E-2</v>
      </c>
      <c r="S69" s="9">
        <f t="shared" si="14"/>
        <v>4.8124298746280263E-2</v>
      </c>
    </row>
    <row r="70" spans="2:19" x14ac:dyDescent="0.2">
      <c r="B70" s="3">
        <v>66</v>
      </c>
      <c r="C70" s="3">
        <v>6803</v>
      </c>
      <c r="D70" s="19">
        <f t="shared" si="0"/>
        <v>6839</v>
      </c>
      <c r="E70" s="20">
        <f t="shared" si="4"/>
        <v>6788.833333333333</v>
      </c>
      <c r="F70" s="20">
        <f t="shared" si="8"/>
        <v>6664.333333333333</v>
      </c>
      <c r="G70" s="21">
        <f t="shared" si="12"/>
        <v>6556.833333333333</v>
      </c>
      <c r="H70" s="19">
        <f t="shared" si="1"/>
        <v>36</v>
      </c>
      <c r="I70" s="20">
        <f t="shared" si="5"/>
        <v>14.16666666666697</v>
      </c>
      <c r="J70" s="20">
        <f t="shared" si="9"/>
        <v>138.66666666666697</v>
      </c>
      <c r="K70" s="21">
        <f t="shared" si="13"/>
        <v>246.16666666666697</v>
      </c>
      <c r="L70" s="2">
        <f t="shared" si="2"/>
        <v>1296</v>
      </c>
      <c r="M70" s="2">
        <f t="shared" si="6"/>
        <v>200.69444444445304</v>
      </c>
      <c r="N70" s="2">
        <f t="shared" si="10"/>
        <v>19228.444444444529</v>
      </c>
      <c r="O70" s="2">
        <f t="shared" si="10"/>
        <v>60598.027777777927</v>
      </c>
      <c r="P70" s="7">
        <f t="shared" si="3"/>
        <v>5.2917830368954871E-3</v>
      </c>
      <c r="Q70" s="8">
        <f t="shared" si="7"/>
        <v>2.0824146210005837E-3</v>
      </c>
      <c r="R70" s="8">
        <f t="shared" si="11"/>
        <v>2.0383164290264145E-2</v>
      </c>
      <c r="S70" s="9">
        <f t="shared" si="14"/>
        <v>3.6185016414327059E-2</v>
      </c>
    </row>
    <row r="71" spans="2:19" x14ac:dyDescent="0.2">
      <c r="B71" s="3">
        <v>67</v>
      </c>
      <c r="C71" s="3">
        <v>6776</v>
      </c>
      <c r="D71" s="19">
        <f t="shared" si="0"/>
        <v>6825.666666666667</v>
      </c>
      <c r="E71" s="20">
        <f t="shared" si="4"/>
        <v>6814.166666666667</v>
      </c>
      <c r="F71" s="20">
        <f t="shared" si="8"/>
        <v>6718.1111111111113</v>
      </c>
      <c r="G71" s="21">
        <f t="shared" si="12"/>
        <v>6607.333333333333</v>
      </c>
      <c r="H71" s="19">
        <f t="shared" si="1"/>
        <v>49.66666666666697</v>
      </c>
      <c r="I71" s="20">
        <f t="shared" si="5"/>
        <v>38.16666666666697</v>
      </c>
      <c r="J71" s="20">
        <f t="shared" si="9"/>
        <v>57.888888888888687</v>
      </c>
      <c r="K71" s="21">
        <f t="shared" si="13"/>
        <v>168.66666666666697</v>
      </c>
      <c r="L71" s="2">
        <f t="shared" si="2"/>
        <v>2466.7777777778078</v>
      </c>
      <c r="M71" s="2">
        <f t="shared" si="6"/>
        <v>1456.6944444444675</v>
      </c>
      <c r="N71" s="2">
        <f t="shared" si="10"/>
        <v>3351.1234567901001</v>
      </c>
      <c r="O71" s="2">
        <f t="shared" si="10"/>
        <v>28448.444444444547</v>
      </c>
      <c r="P71" s="7">
        <f t="shared" si="3"/>
        <v>7.3297914207005564E-3</v>
      </c>
      <c r="Q71" s="8">
        <f t="shared" si="7"/>
        <v>5.6326249508068136E-3</v>
      </c>
      <c r="R71" s="8">
        <f t="shared" si="11"/>
        <v>8.5432244523153313E-3</v>
      </c>
      <c r="S71" s="9">
        <f t="shared" si="14"/>
        <v>2.4891774891774937E-2</v>
      </c>
    </row>
    <row r="72" spans="2:19" x14ac:dyDescent="0.2">
      <c r="B72" s="3">
        <v>68</v>
      </c>
      <c r="C72" s="3">
        <v>6783</v>
      </c>
      <c r="D72" s="19">
        <f t="shared" ref="D72:D135" si="15">AVERAGE(C69:C71)</f>
        <v>6804</v>
      </c>
      <c r="E72" s="20">
        <f t="shared" si="4"/>
        <v>6816.666666666667</v>
      </c>
      <c r="F72" s="20">
        <f t="shared" si="8"/>
        <v>6758</v>
      </c>
      <c r="G72" s="21">
        <f t="shared" si="12"/>
        <v>6649.583333333333</v>
      </c>
      <c r="H72" s="19">
        <f t="shared" ref="H72:H135" si="16">ABS(C72-D72)</f>
        <v>21</v>
      </c>
      <c r="I72" s="20">
        <f t="shared" si="5"/>
        <v>33.66666666666697</v>
      </c>
      <c r="J72" s="20">
        <f t="shared" si="9"/>
        <v>25</v>
      </c>
      <c r="K72" s="21">
        <f t="shared" si="13"/>
        <v>133.41666666666697</v>
      </c>
      <c r="L72" s="2">
        <f t="shared" ref="L72:L135" si="17">H72^2</f>
        <v>441</v>
      </c>
      <c r="M72" s="2">
        <f t="shared" si="6"/>
        <v>1133.4444444444648</v>
      </c>
      <c r="N72" s="2">
        <f t="shared" si="10"/>
        <v>625</v>
      </c>
      <c r="O72" s="2">
        <f t="shared" si="10"/>
        <v>17800.006944444525</v>
      </c>
      <c r="P72" s="7">
        <f t="shared" ref="P72:P135" si="18">H72/C72</f>
        <v>3.0959752321981426E-3</v>
      </c>
      <c r="Q72" s="8">
        <f t="shared" si="7"/>
        <v>4.9633888643177016E-3</v>
      </c>
      <c r="R72" s="8">
        <f t="shared" si="11"/>
        <v>3.6856848002358839E-3</v>
      </c>
      <c r="S72" s="9">
        <f t="shared" si="14"/>
        <v>1.966927121725888E-2</v>
      </c>
    </row>
    <row r="73" spans="2:19" x14ac:dyDescent="0.2">
      <c r="B73" s="3">
        <v>69</v>
      </c>
      <c r="C73" s="3">
        <v>6674</v>
      </c>
      <c r="D73" s="19">
        <f t="shared" si="15"/>
        <v>6787.333333333333</v>
      </c>
      <c r="E73" s="20">
        <f t="shared" si="4"/>
        <v>6813.166666666667</v>
      </c>
      <c r="F73" s="20">
        <f t="shared" si="8"/>
        <v>6788.333333333333</v>
      </c>
      <c r="G73" s="21">
        <f t="shared" si="12"/>
        <v>6695.083333333333</v>
      </c>
      <c r="H73" s="19">
        <f t="shared" si="16"/>
        <v>113.33333333333303</v>
      </c>
      <c r="I73" s="20">
        <f t="shared" si="5"/>
        <v>139.16666666666697</v>
      </c>
      <c r="J73" s="20">
        <f t="shared" si="9"/>
        <v>114.33333333333303</v>
      </c>
      <c r="K73" s="21">
        <f t="shared" si="13"/>
        <v>21.08333333333303</v>
      </c>
      <c r="L73" s="2">
        <f t="shared" si="17"/>
        <v>12844.444444444376</v>
      </c>
      <c r="M73" s="2">
        <f t="shared" si="6"/>
        <v>19367.361111111197</v>
      </c>
      <c r="N73" s="2">
        <f t="shared" si="10"/>
        <v>13072.111111111042</v>
      </c>
      <c r="O73" s="2">
        <f t="shared" si="10"/>
        <v>444.50694444443167</v>
      </c>
      <c r="P73" s="7">
        <f t="shared" si="18"/>
        <v>1.6981320547397816E-2</v>
      </c>
      <c r="Q73" s="8">
        <f t="shared" si="7"/>
        <v>2.0852062730995949E-2</v>
      </c>
      <c r="R73" s="8">
        <f t="shared" si="11"/>
        <v>1.7131155728698385E-2</v>
      </c>
      <c r="S73" s="9">
        <f t="shared" si="14"/>
        <v>3.1590250724202922E-3</v>
      </c>
    </row>
    <row r="74" spans="2:19" x14ac:dyDescent="0.2">
      <c r="B74" s="3">
        <v>70</v>
      </c>
      <c r="C74" s="3">
        <v>6811</v>
      </c>
      <c r="D74" s="19">
        <f t="shared" si="15"/>
        <v>6744.333333333333</v>
      </c>
      <c r="E74" s="20">
        <f t="shared" si="4"/>
        <v>6785</v>
      </c>
      <c r="F74" s="20">
        <f t="shared" si="8"/>
        <v>6790.8888888888887</v>
      </c>
      <c r="G74" s="21">
        <f t="shared" si="12"/>
        <v>6724.666666666667</v>
      </c>
      <c r="H74" s="19">
        <f t="shared" si="16"/>
        <v>66.66666666666697</v>
      </c>
      <c r="I74" s="20">
        <f t="shared" si="5"/>
        <v>26</v>
      </c>
      <c r="J74" s="20">
        <f t="shared" si="9"/>
        <v>20.111111111111313</v>
      </c>
      <c r="K74" s="21">
        <f t="shared" si="13"/>
        <v>86.33333333333303</v>
      </c>
      <c r="L74" s="2">
        <f t="shared" si="17"/>
        <v>4444.4444444444853</v>
      </c>
      <c r="M74" s="2">
        <f t="shared" si="6"/>
        <v>676</v>
      </c>
      <c r="N74" s="2">
        <f t="shared" si="10"/>
        <v>404.45679012346494</v>
      </c>
      <c r="O74" s="2">
        <f t="shared" si="10"/>
        <v>7453.4444444443925</v>
      </c>
      <c r="P74" s="7">
        <f t="shared" si="18"/>
        <v>9.7880878970293596E-3</v>
      </c>
      <c r="Q74" s="8">
        <f t="shared" si="7"/>
        <v>3.8173542798414328E-3</v>
      </c>
      <c r="R74" s="8">
        <f t="shared" si="11"/>
        <v>2.9527398489372064E-3</v>
      </c>
      <c r="S74" s="9">
        <f t="shared" si="14"/>
        <v>1.2675573826652919E-2</v>
      </c>
    </row>
    <row r="75" spans="2:19" x14ac:dyDescent="0.2">
      <c r="B75" s="3">
        <v>71</v>
      </c>
      <c r="C75" s="3">
        <v>6897</v>
      </c>
      <c r="D75" s="19">
        <f t="shared" si="15"/>
        <v>6756</v>
      </c>
      <c r="E75" s="20">
        <f t="shared" ref="E75:E138" si="19">AVERAGE(C69:C74)</f>
        <v>6780</v>
      </c>
      <c r="F75" s="20">
        <f t="shared" si="8"/>
        <v>6796.4444444444443</v>
      </c>
      <c r="G75" s="21">
        <f t="shared" si="12"/>
        <v>6757.5</v>
      </c>
      <c r="H75" s="19">
        <f t="shared" si="16"/>
        <v>141</v>
      </c>
      <c r="I75" s="20">
        <f t="shared" ref="I75:I138" si="20">ABS(C75-E75)</f>
        <v>117</v>
      </c>
      <c r="J75" s="20">
        <f t="shared" si="9"/>
        <v>100.55555555555566</v>
      </c>
      <c r="K75" s="21">
        <f t="shared" si="13"/>
        <v>139.5</v>
      </c>
      <c r="L75" s="2">
        <f t="shared" si="17"/>
        <v>19881</v>
      </c>
      <c r="M75" s="2">
        <f t="shared" ref="M75:M138" si="21">I75^2</f>
        <v>13689</v>
      </c>
      <c r="N75" s="2">
        <f t="shared" si="10"/>
        <v>10111.41975308644</v>
      </c>
      <c r="O75" s="2">
        <f t="shared" si="10"/>
        <v>19460.25</v>
      </c>
      <c r="P75" s="7">
        <f t="shared" si="18"/>
        <v>2.0443671161374511E-2</v>
      </c>
      <c r="Q75" s="8">
        <f t="shared" ref="Q75:Q138" si="22">I75/C75</f>
        <v>1.6963897346672467E-2</v>
      </c>
      <c r="R75" s="8">
        <f t="shared" si="11"/>
        <v>1.4579607881043302E-2</v>
      </c>
      <c r="S75" s="9">
        <f t="shared" si="14"/>
        <v>2.0226185297955633E-2</v>
      </c>
    </row>
    <row r="76" spans="2:19" x14ac:dyDescent="0.2">
      <c r="B76" s="3">
        <v>72</v>
      </c>
      <c r="C76" s="3">
        <v>6960</v>
      </c>
      <c r="D76" s="19">
        <f t="shared" si="15"/>
        <v>6794</v>
      </c>
      <c r="E76" s="20">
        <f t="shared" si="19"/>
        <v>6790.666666666667</v>
      </c>
      <c r="F76" s="20">
        <f t="shared" si="8"/>
        <v>6806.7777777777774</v>
      </c>
      <c r="G76" s="21">
        <f t="shared" si="12"/>
        <v>6789.75</v>
      </c>
      <c r="H76" s="19">
        <f t="shared" si="16"/>
        <v>166</v>
      </c>
      <c r="I76" s="20">
        <f t="shared" si="20"/>
        <v>169.33333333333303</v>
      </c>
      <c r="J76" s="20">
        <f t="shared" si="9"/>
        <v>153.22222222222263</v>
      </c>
      <c r="K76" s="21">
        <f t="shared" si="13"/>
        <v>170.25</v>
      </c>
      <c r="L76" s="2">
        <f t="shared" si="17"/>
        <v>27556</v>
      </c>
      <c r="M76" s="2">
        <f t="shared" si="21"/>
        <v>28673.777777777676</v>
      </c>
      <c r="N76" s="2">
        <f t="shared" si="10"/>
        <v>23477.049382716174</v>
      </c>
      <c r="O76" s="2">
        <f t="shared" si="10"/>
        <v>28985.0625</v>
      </c>
      <c r="P76" s="7">
        <f t="shared" si="18"/>
        <v>2.385057471264368E-2</v>
      </c>
      <c r="Q76" s="8">
        <f t="shared" si="22"/>
        <v>2.4329501915708769E-2</v>
      </c>
      <c r="R76" s="8">
        <f t="shared" si="11"/>
        <v>2.2014687100894055E-2</v>
      </c>
      <c r="S76" s="9">
        <f t="shared" si="14"/>
        <v>2.4461206896551724E-2</v>
      </c>
    </row>
    <row r="77" spans="2:19" x14ac:dyDescent="0.2">
      <c r="B77" s="3">
        <v>73</v>
      </c>
      <c r="C77" s="3">
        <v>7034</v>
      </c>
      <c r="D77" s="19">
        <f t="shared" si="15"/>
        <v>6889.333333333333</v>
      </c>
      <c r="E77" s="20">
        <f t="shared" si="19"/>
        <v>6816.833333333333</v>
      </c>
      <c r="F77" s="20">
        <f t="shared" si="8"/>
        <v>6819.7777777777774</v>
      </c>
      <c r="G77" s="21">
        <f t="shared" si="12"/>
        <v>6815.5</v>
      </c>
      <c r="H77" s="19">
        <f t="shared" si="16"/>
        <v>144.66666666666697</v>
      </c>
      <c r="I77" s="20">
        <f t="shared" si="20"/>
        <v>217.16666666666697</v>
      </c>
      <c r="J77" s="20">
        <f t="shared" si="9"/>
        <v>214.22222222222263</v>
      </c>
      <c r="K77" s="21">
        <f t="shared" si="13"/>
        <v>218.5</v>
      </c>
      <c r="L77" s="2">
        <f t="shared" si="17"/>
        <v>20928.444444444533</v>
      </c>
      <c r="M77" s="2">
        <f t="shared" si="21"/>
        <v>47161.36111111124</v>
      </c>
      <c r="N77" s="2">
        <f t="shared" si="10"/>
        <v>45891.16049382733</v>
      </c>
      <c r="O77" s="2">
        <f t="shared" si="10"/>
        <v>47742.25</v>
      </c>
      <c r="P77" s="7">
        <f t="shared" si="18"/>
        <v>2.0566770922187512E-2</v>
      </c>
      <c r="Q77" s="8">
        <f t="shared" si="22"/>
        <v>3.0873850819827547E-2</v>
      </c>
      <c r="R77" s="8">
        <f t="shared" si="11"/>
        <v>3.0455249107509613E-2</v>
      </c>
      <c r="S77" s="9">
        <f t="shared" si="14"/>
        <v>3.1063406312197894E-2</v>
      </c>
    </row>
    <row r="78" spans="2:19" x14ac:dyDescent="0.2">
      <c r="B78" s="3">
        <v>74</v>
      </c>
      <c r="C78" s="3">
        <v>7175</v>
      </c>
      <c r="D78" s="19">
        <f t="shared" si="15"/>
        <v>6963.666666666667</v>
      </c>
      <c r="E78" s="20">
        <f t="shared" si="19"/>
        <v>6859.833333333333</v>
      </c>
      <c r="F78" s="20">
        <f t="shared" ref="F78:F141" si="23">AVERAGE(C69:C77)</f>
        <v>6841.2222222222226</v>
      </c>
      <c r="G78" s="21">
        <f t="shared" si="12"/>
        <v>6838.25</v>
      </c>
      <c r="H78" s="19">
        <f t="shared" si="16"/>
        <v>211.33333333333303</v>
      </c>
      <c r="I78" s="20">
        <f t="shared" si="20"/>
        <v>315.16666666666697</v>
      </c>
      <c r="J78" s="20">
        <f t="shared" ref="J78:J141" si="24">ABS(C78-F78)</f>
        <v>333.77777777777737</v>
      </c>
      <c r="K78" s="21">
        <f t="shared" si="13"/>
        <v>336.75</v>
      </c>
      <c r="L78" s="2">
        <f t="shared" si="17"/>
        <v>44661.77777777765</v>
      </c>
      <c r="M78" s="2">
        <f t="shared" si="21"/>
        <v>99330.02777777797</v>
      </c>
      <c r="N78" s="2">
        <f t="shared" ref="N78:O141" si="25">J78^2</f>
        <v>111407.60493827134</v>
      </c>
      <c r="O78" s="2">
        <f t="shared" si="25"/>
        <v>113400.5625</v>
      </c>
      <c r="P78" s="7">
        <f t="shared" si="18"/>
        <v>2.9454123112659655E-2</v>
      </c>
      <c r="Q78" s="8">
        <f t="shared" si="22"/>
        <v>4.3925667828106897E-2</v>
      </c>
      <c r="R78" s="8">
        <f t="shared" ref="R78:R141" si="26">J78/C78</f>
        <v>4.6519550909794753E-2</v>
      </c>
      <c r="S78" s="9">
        <f t="shared" si="14"/>
        <v>4.6933797909407667E-2</v>
      </c>
    </row>
    <row r="79" spans="2:19" x14ac:dyDescent="0.2">
      <c r="B79" s="3">
        <v>75</v>
      </c>
      <c r="C79" s="3">
        <v>7285</v>
      </c>
      <c r="D79" s="19">
        <f t="shared" si="15"/>
        <v>7056.333333333333</v>
      </c>
      <c r="E79" s="20">
        <f t="shared" si="19"/>
        <v>6925.166666666667</v>
      </c>
      <c r="F79" s="20">
        <f t="shared" si="23"/>
        <v>6879.2222222222226</v>
      </c>
      <c r="G79" s="21">
        <f t="shared" si="12"/>
        <v>6869.166666666667</v>
      </c>
      <c r="H79" s="19">
        <f t="shared" si="16"/>
        <v>228.66666666666697</v>
      </c>
      <c r="I79" s="20">
        <f t="shared" si="20"/>
        <v>359.83333333333303</v>
      </c>
      <c r="J79" s="20">
        <f t="shared" si="24"/>
        <v>405.77777777777737</v>
      </c>
      <c r="K79" s="21">
        <f t="shared" si="13"/>
        <v>415.83333333333303</v>
      </c>
      <c r="L79" s="2">
        <f t="shared" si="17"/>
        <v>52288.444444444583</v>
      </c>
      <c r="M79" s="2">
        <f t="shared" si="21"/>
        <v>129480.02777777756</v>
      </c>
      <c r="N79" s="2">
        <f t="shared" si="25"/>
        <v>164655.60493827128</v>
      </c>
      <c r="O79" s="2">
        <f t="shared" si="25"/>
        <v>172917.36111111086</v>
      </c>
      <c r="P79" s="7">
        <f t="shared" si="18"/>
        <v>3.1388698238389426E-2</v>
      </c>
      <c r="Q79" s="8">
        <f t="shared" si="22"/>
        <v>4.9393731411576255E-2</v>
      </c>
      <c r="R79" s="8">
        <f t="shared" si="26"/>
        <v>5.5700449935178774E-2</v>
      </c>
      <c r="S79" s="9">
        <f t="shared" si="14"/>
        <v>5.7080759551589984E-2</v>
      </c>
    </row>
    <row r="80" spans="2:19" x14ac:dyDescent="0.2">
      <c r="B80" s="3">
        <v>76</v>
      </c>
      <c r="C80" s="3">
        <v>7313</v>
      </c>
      <c r="D80" s="19">
        <f t="shared" si="15"/>
        <v>7164.666666666667</v>
      </c>
      <c r="E80" s="20">
        <f t="shared" si="19"/>
        <v>7027</v>
      </c>
      <c r="F80" s="20">
        <f t="shared" si="23"/>
        <v>6932.7777777777774</v>
      </c>
      <c r="G80" s="21">
        <f t="shared" si="12"/>
        <v>6906</v>
      </c>
      <c r="H80" s="19">
        <f t="shared" si="16"/>
        <v>148.33333333333303</v>
      </c>
      <c r="I80" s="20">
        <f t="shared" si="20"/>
        <v>286</v>
      </c>
      <c r="J80" s="20">
        <f t="shared" si="24"/>
        <v>380.22222222222263</v>
      </c>
      <c r="K80" s="21">
        <f t="shared" si="13"/>
        <v>407</v>
      </c>
      <c r="L80" s="2">
        <f t="shared" si="17"/>
        <v>22002.777777777686</v>
      </c>
      <c r="M80" s="2">
        <f t="shared" si="21"/>
        <v>81796</v>
      </c>
      <c r="N80" s="2">
        <f t="shared" si="25"/>
        <v>144568.93827160524</v>
      </c>
      <c r="O80" s="2">
        <f t="shared" si="25"/>
        <v>165649</v>
      </c>
      <c r="P80" s="7">
        <f t="shared" si="18"/>
        <v>2.0283513378002601E-2</v>
      </c>
      <c r="Q80" s="8">
        <f t="shared" si="22"/>
        <v>3.9108437029946673E-2</v>
      </c>
      <c r="R80" s="8">
        <f t="shared" si="26"/>
        <v>5.1992646276797845E-2</v>
      </c>
      <c r="S80" s="9">
        <f t="shared" si="14"/>
        <v>5.5654314234924104E-2</v>
      </c>
    </row>
    <row r="81" spans="2:19" x14ac:dyDescent="0.2">
      <c r="B81" s="3">
        <v>77</v>
      </c>
      <c r="C81" s="3">
        <v>7254</v>
      </c>
      <c r="D81" s="19">
        <f t="shared" si="15"/>
        <v>7257.666666666667</v>
      </c>
      <c r="E81" s="20">
        <f t="shared" si="19"/>
        <v>7110.666666666667</v>
      </c>
      <c r="F81" s="20">
        <f t="shared" si="23"/>
        <v>6992.4444444444443</v>
      </c>
      <c r="G81" s="21">
        <f t="shared" ref="G81:G144" si="27">AVERAGE(C69:C80)</f>
        <v>6945.333333333333</v>
      </c>
      <c r="H81" s="19">
        <f t="shared" si="16"/>
        <v>3.6666666666669698</v>
      </c>
      <c r="I81" s="20">
        <f t="shared" si="20"/>
        <v>143.33333333333303</v>
      </c>
      <c r="J81" s="20">
        <f t="shared" si="24"/>
        <v>261.55555555555566</v>
      </c>
      <c r="K81" s="21">
        <f t="shared" ref="K81:K144" si="28">ABS(C81-G81)</f>
        <v>308.66666666666697</v>
      </c>
      <c r="L81" s="2">
        <f t="shared" si="17"/>
        <v>13.444444444446667</v>
      </c>
      <c r="M81" s="2">
        <f t="shared" si="21"/>
        <v>20544.444444444358</v>
      </c>
      <c r="N81" s="2">
        <f t="shared" si="25"/>
        <v>68411.308641975367</v>
      </c>
      <c r="O81" s="2">
        <f t="shared" si="25"/>
        <v>95275.111111111299</v>
      </c>
      <c r="P81" s="7">
        <f t="shared" si="18"/>
        <v>5.0546824740377305E-4</v>
      </c>
      <c r="Q81" s="8">
        <f t="shared" si="22"/>
        <v>1.9759213307600363E-2</v>
      </c>
      <c r="R81" s="8">
        <f t="shared" si="26"/>
        <v>3.6056734981466179E-2</v>
      </c>
      <c r="S81" s="9">
        <f t="shared" ref="S81:S144" si="29">K81/C81</f>
        <v>4.2551236099623239E-2</v>
      </c>
    </row>
    <row r="82" spans="2:19" x14ac:dyDescent="0.2">
      <c r="B82" s="3">
        <v>78</v>
      </c>
      <c r="C82" s="3">
        <v>7273</v>
      </c>
      <c r="D82" s="19">
        <f t="shared" si="15"/>
        <v>7284</v>
      </c>
      <c r="E82" s="20">
        <f t="shared" si="19"/>
        <v>7170.166666666667</v>
      </c>
      <c r="F82" s="20">
        <f t="shared" si="23"/>
        <v>7044.7777777777774</v>
      </c>
      <c r="G82" s="21">
        <f t="shared" si="27"/>
        <v>6980.416666666667</v>
      </c>
      <c r="H82" s="19">
        <f t="shared" si="16"/>
        <v>11</v>
      </c>
      <c r="I82" s="20">
        <f t="shared" si="20"/>
        <v>102.83333333333303</v>
      </c>
      <c r="J82" s="20">
        <f t="shared" si="24"/>
        <v>228.22222222222263</v>
      </c>
      <c r="K82" s="21">
        <f t="shared" si="28"/>
        <v>292.58333333333303</v>
      </c>
      <c r="L82" s="2">
        <f t="shared" si="17"/>
        <v>121</v>
      </c>
      <c r="M82" s="2">
        <f t="shared" si="21"/>
        <v>10574.694444444382</v>
      </c>
      <c r="N82" s="2">
        <f t="shared" si="25"/>
        <v>52085.382716049564</v>
      </c>
      <c r="O82" s="2">
        <f t="shared" si="25"/>
        <v>85605.006944444263</v>
      </c>
      <c r="P82" s="7">
        <f t="shared" si="18"/>
        <v>1.5124432833768734E-3</v>
      </c>
      <c r="Q82" s="8">
        <f t="shared" si="22"/>
        <v>1.4139053118841335E-2</v>
      </c>
      <c r="R82" s="8">
        <f t="shared" si="26"/>
        <v>3.137937882884953E-2</v>
      </c>
      <c r="S82" s="9">
        <f t="shared" si="29"/>
        <v>4.0228699757092402E-2</v>
      </c>
    </row>
    <row r="83" spans="2:19" x14ac:dyDescent="0.2">
      <c r="B83" s="3">
        <v>79</v>
      </c>
      <c r="C83" s="3">
        <v>7180</v>
      </c>
      <c r="D83" s="19">
        <f t="shared" si="15"/>
        <v>7280</v>
      </c>
      <c r="E83" s="20">
        <f t="shared" si="19"/>
        <v>7222.333333333333</v>
      </c>
      <c r="F83" s="20">
        <f t="shared" si="23"/>
        <v>7111.333333333333</v>
      </c>
      <c r="G83" s="21">
        <f t="shared" si="27"/>
        <v>7019.583333333333</v>
      </c>
      <c r="H83" s="19">
        <f t="shared" si="16"/>
        <v>100</v>
      </c>
      <c r="I83" s="20">
        <f t="shared" si="20"/>
        <v>42.33333333333303</v>
      </c>
      <c r="J83" s="20">
        <f t="shared" si="24"/>
        <v>68.66666666666697</v>
      </c>
      <c r="K83" s="21">
        <f t="shared" si="28"/>
        <v>160.41666666666697</v>
      </c>
      <c r="L83" s="2">
        <f t="shared" si="17"/>
        <v>10000</v>
      </c>
      <c r="M83" s="2">
        <f t="shared" si="21"/>
        <v>1792.1111111110854</v>
      </c>
      <c r="N83" s="2">
        <f t="shared" si="25"/>
        <v>4715.1111111111531</v>
      </c>
      <c r="O83" s="2">
        <f t="shared" si="25"/>
        <v>25733.506944444543</v>
      </c>
      <c r="P83" s="7">
        <f t="shared" si="18"/>
        <v>1.3927576601671309E-2</v>
      </c>
      <c r="Q83" s="8">
        <f t="shared" si="22"/>
        <v>5.896007428040812E-3</v>
      </c>
      <c r="R83" s="8">
        <f t="shared" si="26"/>
        <v>9.5636025998143415E-3</v>
      </c>
      <c r="S83" s="9">
        <f t="shared" si="29"/>
        <v>2.2342154131847768E-2</v>
      </c>
    </row>
    <row r="84" spans="2:19" x14ac:dyDescent="0.2">
      <c r="B84" s="3">
        <v>80</v>
      </c>
      <c r="C84" s="3">
        <v>7086</v>
      </c>
      <c r="D84" s="19">
        <f t="shared" si="15"/>
        <v>7235.666666666667</v>
      </c>
      <c r="E84" s="20">
        <f t="shared" si="19"/>
        <v>7246.666666666667</v>
      </c>
      <c r="F84" s="20">
        <f t="shared" si="23"/>
        <v>7152.333333333333</v>
      </c>
      <c r="G84" s="21">
        <f t="shared" si="27"/>
        <v>7053.25</v>
      </c>
      <c r="H84" s="19">
        <f t="shared" si="16"/>
        <v>149.66666666666697</v>
      </c>
      <c r="I84" s="20">
        <f t="shared" si="20"/>
        <v>160.66666666666697</v>
      </c>
      <c r="J84" s="20">
        <f t="shared" si="24"/>
        <v>66.33333333333303</v>
      </c>
      <c r="K84" s="21">
        <f t="shared" si="28"/>
        <v>32.75</v>
      </c>
      <c r="L84" s="2">
        <f t="shared" si="17"/>
        <v>22400.1111111112</v>
      </c>
      <c r="M84" s="2">
        <f t="shared" si="21"/>
        <v>25813.777777777876</v>
      </c>
      <c r="N84" s="2">
        <f t="shared" si="25"/>
        <v>4400.1111111110713</v>
      </c>
      <c r="O84" s="2">
        <f t="shared" si="25"/>
        <v>1072.5625</v>
      </c>
      <c r="P84" s="7">
        <f t="shared" si="18"/>
        <v>2.1121460156176542E-2</v>
      </c>
      <c r="Q84" s="8">
        <f t="shared" si="22"/>
        <v>2.2673816915984614E-2</v>
      </c>
      <c r="R84" s="8">
        <f t="shared" si="26"/>
        <v>9.3611816727819687E-3</v>
      </c>
      <c r="S84" s="9">
        <f t="shared" si="29"/>
        <v>4.6217894439740332E-3</v>
      </c>
    </row>
    <row r="85" spans="2:19" x14ac:dyDescent="0.2">
      <c r="B85" s="3">
        <v>81</v>
      </c>
      <c r="C85" s="3">
        <v>7155</v>
      </c>
      <c r="D85" s="19">
        <f t="shared" si="15"/>
        <v>7179.666666666667</v>
      </c>
      <c r="E85" s="20">
        <f t="shared" si="19"/>
        <v>7231.833333333333</v>
      </c>
      <c r="F85" s="20">
        <f t="shared" si="23"/>
        <v>7173.333333333333</v>
      </c>
      <c r="G85" s="21">
        <f t="shared" si="27"/>
        <v>7078.5</v>
      </c>
      <c r="H85" s="19">
        <f t="shared" si="16"/>
        <v>24.66666666666697</v>
      </c>
      <c r="I85" s="20">
        <f t="shared" si="20"/>
        <v>76.83333333333303</v>
      </c>
      <c r="J85" s="20">
        <f t="shared" si="24"/>
        <v>18.33333333333303</v>
      </c>
      <c r="K85" s="21">
        <f t="shared" si="28"/>
        <v>76.5</v>
      </c>
      <c r="L85" s="2">
        <f t="shared" si="17"/>
        <v>608.44444444445935</v>
      </c>
      <c r="M85" s="2">
        <f t="shared" si="21"/>
        <v>5903.3611111110649</v>
      </c>
      <c r="N85" s="2">
        <f t="shared" si="25"/>
        <v>336.1111111111</v>
      </c>
      <c r="O85" s="2">
        <f t="shared" si="25"/>
        <v>5852.25</v>
      </c>
      <c r="P85" s="7">
        <f t="shared" si="18"/>
        <v>3.4474726298626092E-3</v>
      </c>
      <c r="Q85" s="8">
        <f t="shared" si="22"/>
        <v>1.0738411367342143E-2</v>
      </c>
      <c r="R85" s="8">
        <f t="shared" si="26"/>
        <v>2.5623107384113251E-3</v>
      </c>
      <c r="S85" s="9">
        <f t="shared" si="29"/>
        <v>1.0691823899371069E-2</v>
      </c>
    </row>
    <row r="86" spans="2:19" x14ac:dyDescent="0.2">
      <c r="B86" s="3">
        <v>82</v>
      </c>
      <c r="C86" s="3">
        <v>7335</v>
      </c>
      <c r="D86" s="19">
        <f t="shared" si="15"/>
        <v>7140.333333333333</v>
      </c>
      <c r="E86" s="20">
        <f t="shared" si="19"/>
        <v>7210.166666666667</v>
      </c>
      <c r="F86" s="20">
        <f t="shared" si="23"/>
        <v>7195</v>
      </c>
      <c r="G86" s="21">
        <f t="shared" si="27"/>
        <v>7118.583333333333</v>
      </c>
      <c r="H86" s="19">
        <f t="shared" si="16"/>
        <v>194.66666666666697</v>
      </c>
      <c r="I86" s="20">
        <f t="shared" si="20"/>
        <v>124.83333333333303</v>
      </c>
      <c r="J86" s="20">
        <f t="shared" si="24"/>
        <v>140</v>
      </c>
      <c r="K86" s="21">
        <f t="shared" si="28"/>
        <v>216.41666666666697</v>
      </c>
      <c r="L86" s="2">
        <f t="shared" si="17"/>
        <v>37895.111111111226</v>
      </c>
      <c r="M86" s="2">
        <f t="shared" si="21"/>
        <v>15583.361111111035</v>
      </c>
      <c r="N86" s="2">
        <f t="shared" si="25"/>
        <v>19600</v>
      </c>
      <c r="O86" s="2">
        <f t="shared" si="25"/>
        <v>46836.17361111124</v>
      </c>
      <c r="P86" s="7">
        <f t="shared" si="18"/>
        <v>2.6539422858441304E-2</v>
      </c>
      <c r="Q86" s="8">
        <f t="shared" si="22"/>
        <v>1.7018859350147651E-2</v>
      </c>
      <c r="R86" s="8">
        <f t="shared" si="26"/>
        <v>1.9086571233810499E-2</v>
      </c>
      <c r="S86" s="9">
        <f t="shared" si="29"/>
        <v>2.9504658032265436E-2</v>
      </c>
    </row>
    <row r="87" spans="2:19" x14ac:dyDescent="0.2">
      <c r="B87" s="3">
        <v>83</v>
      </c>
      <c r="C87" s="3">
        <v>7367</v>
      </c>
      <c r="D87" s="19">
        <f t="shared" si="15"/>
        <v>7192</v>
      </c>
      <c r="E87" s="20">
        <f t="shared" si="19"/>
        <v>7213.833333333333</v>
      </c>
      <c r="F87" s="20">
        <f t="shared" si="23"/>
        <v>7228.4444444444443</v>
      </c>
      <c r="G87" s="21">
        <f t="shared" si="27"/>
        <v>7162.25</v>
      </c>
      <c r="H87" s="19">
        <f t="shared" si="16"/>
        <v>175</v>
      </c>
      <c r="I87" s="20">
        <f t="shared" si="20"/>
        <v>153.16666666666697</v>
      </c>
      <c r="J87" s="20">
        <f t="shared" si="24"/>
        <v>138.55555555555566</v>
      </c>
      <c r="K87" s="21">
        <f t="shared" si="28"/>
        <v>204.75</v>
      </c>
      <c r="L87" s="2">
        <f t="shared" si="17"/>
        <v>30625</v>
      </c>
      <c r="M87" s="2">
        <f t="shared" si="21"/>
        <v>23460.027777777872</v>
      </c>
      <c r="N87" s="2">
        <f t="shared" si="25"/>
        <v>19197.64197530867</v>
      </c>
      <c r="O87" s="2">
        <f t="shared" si="25"/>
        <v>41922.5625</v>
      </c>
      <c r="P87" s="7">
        <f t="shared" si="18"/>
        <v>2.3754581240667844E-2</v>
      </c>
      <c r="Q87" s="8">
        <f t="shared" si="22"/>
        <v>2.0790914438260755E-2</v>
      </c>
      <c r="R87" s="8">
        <f t="shared" si="26"/>
        <v>1.8807595433087507E-2</v>
      </c>
      <c r="S87" s="9">
        <f t="shared" si="29"/>
        <v>2.7792860051581377E-2</v>
      </c>
    </row>
    <row r="88" spans="2:19" x14ac:dyDescent="0.2">
      <c r="B88" s="3">
        <v>84</v>
      </c>
      <c r="C88" s="3">
        <v>7445</v>
      </c>
      <c r="D88" s="19">
        <f t="shared" si="15"/>
        <v>7285.666666666667</v>
      </c>
      <c r="E88" s="20">
        <f t="shared" si="19"/>
        <v>7232.666666666667</v>
      </c>
      <c r="F88" s="20">
        <f t="shared" si="23"/>
        <v>7249.7777777777774</v>
      </c>
      <c r="G88" s="21">
        <f t="shared" si="27"/>
        <v>7201.416666666667</v>
      </c>
      <c r="H88" s="19">
        <f t="shared" si="16"/>
        <v>159.33333333333303</v>
      </c>
      <c r="I88" s="20">
        <f t="shared" si="20"/>
        <v>212.33333333333303</v>
      </c>
      <c r="J88" s="20">
        <f t="shared" si="24"/>
        <v>195.22222222222263</v>
      </c>
      <c r="K88" s="21">
        <f t="shared" si="28"/>
        <v>243.58333333333303</v>
      </c>
      <c r="L88" s="2">
        <f t="shared" si="17"/>
        <v>25387.111111111015</v>
      </c>
      <c r="M88" s="2">
        <f t="shared" si="21"/>
        <v>45085.444444444314</v>
      </c>
      <c r="N88" s="2">
        <f t="shared" si="25"/>
        <v>38111.716049382871</v>
      </c>
      <c r="O88" s="2">
        <f t="shared" si="25"/>
        <v>59332.840277777628</v>
      </c>
      <c r="P88" s="7">
        <f t="shared" si="18"/>
        <v>2.1401387956122637E-2</v>
      </c>
      <c r="Q88" s="8">
        <f t="shared" si="22"/>
        <v>2.8520259682113233E-2</v>
      </c>
      <c r="R88" s="8">
        <f t="shared" si="26"/>
        <v>2.6221923737034605E-2</v>
      </c>
      <c r="S88" s="9">
        <f t="shared" si="29"/>
        <v>3.2717707633758635E-2</v>
      </c>
    </row>
    <row r="89" spans="2:19" x14ac:dyDescent="0.2">
      <c r="B89" s="3">
        <v>85</v>
      </c>
      <c r="C89" s="3">
        <v>7410</v>
      </c>
      <c r="D89" s="19">
        <f t="shared" si="15"/>
        <v>7382.333333333333</v>
      </c>
      <c r="E89" s="20">
        <f t="shared" si="19"/>
        <v>7261.333333333333</v>
      </c>
      <c r="F89" s="20">
        <f t="shared" si="23"/>
        <v>7267.5555555555557</v>
      </c>
      <c r="G89" s="21">
        <f t="shared" si="27"/>
        <v>7241.833333333333</v>
      </c>
      <c r="H89" s="19">
        <f t="shared" si="16"/>
        <v>27.66666666666697</v>
      </c>
      <c r="I89" s="20">
        <f t="shared" si="20"/>
        <v>148.66666666666697</v>
      </c>
      <c r="J89" s="20">
        <f t="shared" si="24"/>
        <v>142.44444444444434</v>
      </c>
      <c r="K89" s="21">
        <f t="shared" si="28"/>
        <v>168.16666666666697</v>
      </c>
      <c r="L89" s="2">
        <f t="shared" si="17"/>
        <v>765.44444444446117</v>
      </c>
      <c r="M89" s="2">
        <f t="shared" si="21"/>
        <v>22101.777777777868</v>
      </c>
      <c r="N89" s="2">
        <f t="shared" si="25"/>
        <v>20290.419753086389</v>
      </c>
      <c r="O89" s="2">
        <f t="shared" si="25"/>
        <v>28280.027777777879</v>
      </c>
      <c r="P89" s="7">
        <f t="shared" si="18"/>
        <v>3.7336932073774587E-3</v>
      </c>
      <c r="Q89" s="8">
        <f t="shared" si="22"/>
        <v>2.0062977957714841E-2</v>
      </c>
      <c r="R89" s="8">
        <f t="shared" si="26"/>
        <v>1.9223271854850787E-2</v>
      </c>
      <c r="S89" s="9">
        <f t="shared" si="29"/>
        <v>2.2694556905083263E-2</v>
      </c>
    </row>
    <row r="90" spans="2:19" x14ac:dyDescent="0.2">
      <c r="B90" s="3">
        <v>86</v>
      </c>
      <c r="C90" s="3">
        <v>7446</v>
      </c>
      <c r="D90" s="19">
        <f t="shared" si="15"/>
        <v>7407.333333333333</v>
      </c>
      <c r="E90" s="20">
        <f t="shared" si="19"/>
        <v>7299.666666666667</v>
      </c>
      <c r="F90" s="20">
        <f t="shared" si="23"/>
        <v>7278.333333333333</v>
      </c>
      <c r="G90" s="21">
        <f t="shared" si="27"/>
        <v>7273.166666666667</v>
      </c>
      <c r="H90" s="19">
        <f t="shared" si="16"/>
        <v>38.66666666666697</v>
      </c>
      <c r="I90" s="20">
        <f t="shared" si="20"/>
        <v>146.33333333333303</v>
      </c>
      <c r="J90" s="20">
        <f t="shared" si="24"/>
        <v>167.66666666666697</v>
      </c>
      <c r="K90" s="21">
        <f t="shared" si="28"/>
        <v>172.83333333333303</v>
      </c>
      <c r="L90" s="2">
        <f t="shared" si="17"/>
        <v>1495.1111111111345</v>
      </c>
      <c r="M90" s="2">
        <f t="shared" si="21"/>
        <v>21413.444444444354</v>
      </c>
      <c r="N90" s="2">
        <f t="shared" si="25"/>
        <v>28112.111111111211</v>
      </c>
      <c r="O90" s="2">
        <f t="shared" si="25"/>
        <v>29871.361111111008</v>
      </c>
      <c r="P90" s="7">
        <f t="shared" si="18"/>
        <v>5.1929447578118416E-3</v>
      </c>
      <c r="Q90" s="8">
        <f t="shared" si="22"/>
        <v>1.965260990240841E-2</v>
      </c>
      <c r="R90" s="8">
        <f t="shared" si="26"/>
        <v>2.2517682872235694E-2</v>
      </c>
      <c r="S90" s="9">
        <f t="shared" si="29"/>
        <v>2.3211567732115638E-2</v>
      </c>
    </row>
    <row r="91" spans="2:19" x14ac:dyDescent="0.2">
      <c r="B91" s="3">
        <v>87</v>
      </c>
      <c r="C91" s="3">
        <v>7449</v>
      </c>
      <c r="D91" s="19">
        <f t="shared" si="15"/>
        <v>7433.666666666667</v>
      </c>
      <c r="E91" s="20">
        <f t="shared" si="19"/>
        <v>7359.666666666667</v>
      </c>
      <c r="F91" s="20">
        <f t="shared" si="23"/>
        <v>7299.666666666667</v>
      </c>
      <c r="G91" s="21">
        <f t="shared" si="27"/>
        <v>7295.75</v>
      </c>
      <c r="H91" s="19">
        <f t="shared" si="16"/>
        <v>15.33333333333303</v>
      </c>
      <c r="I91" s="20">
        <f t="shared" si="20"/>
        <v>89.33333333333303</v>
      </c>
      <c r="J91" s="20">
        <f t="shared" si="24"/>
        <v>149.33333333333303</v>
      </c>
      <c r="K91" s="21">
        <f t="shared" si="28"/>
        <v>153.25</v>
      </c>
      <c r="L91" s="2">
        <f t="shared" si="17"/>
        <v>235.11111111110182</v>
      </c>
      <c r="M91" s="2">
        <f t="shared" si="21"/>
        <v>7980.4444444443907</v>
      </c>
      <c r="N91" s="2">
        <f t="shared" si="25"/>
        <v>22300.444444444354</v>
      </c>
      <c r="O91" s="2">
        <f t="shared" si="25"/>
        <v>23485.5625</v>
      </c>
      <c r="P91" s="7">
        <f t="shared" si="18"/>
        <v>2.0584418490177244E-3</v>
      </c>
      <c r="Q91" s="8">
        <f t="shared" si="22"/>
        <v>1.1992661207320853E-2</v>
      </c>
      <c r="R91" s="8">
        <f t="shared" si="26"/>
        <v>2.0047433659999066E-2</v>
      </c>
      <c r="S91" s="9">
        <f t="shared" si="29"/>
        <v>2.0573231306215599E-2</v>
      </c>
    </row>
    <row r="92" spans="2:19" x14ac:dyDescent="0.2">
      <c r="B92" s="3">
        <v>88</v>
      </c>
      <c r="C92" s="3">
        <v>7434</v>
      </c>
      <c r="D92" s="19">
        <f t="shared" si="15"/>
        <v>7435</v>
      </c>
      <c r="E92" s="20">
        <f t="shared" si="19"/>
        <v>7408.666666666667</v>
      </c>
      <c r="F92" s="20">
        <f t="shared" si="23"/>
        <v>7319.2222222222226</v>
      </c>
      <c r="G92" s="21">
        <f t="shared" si="27"/>
        <v>7309.416666666667</v>
      </c>
      <c r="H92" s="19">
        <f t="shared" si="16"/>
        <v>1</v>
      </c>
      <c r="I92" s="20">
        <f t="shared" si="20"/>
        <v>25.33333333333303</v>
      </c>
      <c r="J92" s="20">
        <f t="shared" si="24"/>
        <v>114.77777777777737</v>
      </c>
      <c r="K92" s="21">
        <f t="shared" si="28"/>
        <v>124.58333333333303</v>
      </c>
      <c r="L92" s="2">
        <f t="shared" si="17"/>
        <v>1</v>
      </c>
      <c r="M92" s="2">
        <f t="shared" si="21"/>
        <v>641.77777777776237</v>
      </c>
      <c r="N92" s="2">
        <f t="shared" si="25"/>
        <v>13173.938271604846</v>
      </c>
      <c r="O92" s="2">
        <f t="shared" si="25"/>
        <v>15521.006944444369</v>
      </c>
      <c r="P92" s="7">
        <f t="shared" si="18"/>
        <v>1.3451708366962604E-4</v>
      </c>
      <c r="Q92" s="8">
        <f t="shared" si="22"/>
        <v>3.4077661196304856E-3</v>
      </c>
      <c r="R92" s="8">
        <f t="shared" si="26"/>
        <v>1.5439571936747023E-2</v>
      </c>
      <c r="S92" s="9">
        <f t="shared" si="29"/>
        <v>1.6758586673840871E-2</v>
      </c>
    </row>
    <row r="93" spans="2:19" x14ac:dyDescent="0.2">
      <c r="B93" s="3">
        <v>89</v>
      </c>
      <c r="C93" s="3">
        <v>7490</v>
      </c>
      <c r="D93" s="19">
        <f t="shared" si="15"/>
        <v>7443</v>
      </c>
      <c r="E93" s="20">
        <f t="shared" si="19"/>
        <v>7425.166666666667</v>
      </c>
      <c r="F93" s="20">
        <f t="shared" si="23"/>
        <v>7347.4444444444443</v>
      </c>
      <c r="G93" s="21">
        <f t="shared" si="27"/>
        <v>7319.5</v>
      </c>
      <c r="H93" s="19">
        <f t="shared" si="16"/>
        <v>47</v>
      </c>
      <c r="I93" s="20">
        <f t="shared" si="20"/>
        <v>64.83333333333303</v>
      </c>
      <c r="J93" s="20">
        <f t="shared" si="24"/>
        <v>142.55555555555566</v>
      </c>
      <c r="K93" s="21">
        <f t="shared" si="28"/>
        <v>170.5</v>
      </c>
      <c r="L93" s="2">
        <f t="shared" si="17"/>
        <v>2209</v>
      </c>
      <c r="M93" s="2">
        <f t="shared" si="21"/>
        <v>4203.3611111110722</v>
      </c>
      <c r="N93" s="2">
        <f t="shared" si="25"/>
        <v>20322.086419753115</v>
      </c>
      <c r="O93" s="2">
        <f t="shared" si="25"/>
        <v>29070.25</v>
      </c>
      <c r="P93" s="7">
        <f t="shared" si="18"/>
        <v>6.2750333778371159E-3</v>
      </c>
      <c r="Q93" s="8">
        <f t="shared" si="22"/>
        <v>8.6559857587894563E-3</v>
      </c>
      <c r="R93" s="8">
        <f t="shared" si="26"/>
        <v>1.9032784453345216E-2</v>
      </c>
      <c r="S93" s="9">
        <f t="shared" si="29"/>
        <v>2.2763684913217622E-2</v>
      </c>
    </row>
    <row r="94" spans="2:19" x14ac:dyDescent="0.2">
      <c r="B94" s="3">
        <v>90</v>
      </c>
      <c r="C94" s="3">
        <v>7548</v>
      </c>
      <c r="D94" s="19">
        <f t="shared" si="15"/>
        <v>7457.666666666667</v>
      </c>
      <c r="E94" s="20">
        <f t="shared" si="19"/>
        <v>7445.666666666667</v>
      </c>
      <c r="F94" s="20">
        <f t="shared" si="23"/>
        <v>7392.333333333333</v>
      </c>
      <c r="G94" s="21">
        <f t="shared" si="27"/>
        <v>7339.166666666667</v>
      </c>
      <c r="H94" s="19">
        <f t="shared" si="16"/>
        <v>90.33333333333303</v>
      </c>
      <c r="I94" s="20">
        <f t="shared" si="20"/>
        <v>102.33333333333303</v>
      </c>
      <c r="J94" s="20">
        <f t="shared" si="24"/>
        <v>155.66666666666697</v>
      </c>
      <c r="K94" s="21">
        <f t="shared" si="28"/>
        <v>208.83333333333303</v>
      </c>
      <c r="L94" s="2">
        <f t="shared" si="17"/>
        <v>8160.1111111110567</v>
      </c>
      <c r="M94" s="2">
        <f t="shared" si="21"/>
        <v>10472.111111111049</v>
      </c>
      <c r="N94" s="2">
        <f t="shared" si="25"/>
        <v>24232.111111111204</v>
      </c>
      <c r="O94" s="2">
        <f t="shared" si="25"/>
        <v>43611.361111110986</v>
      </c>
      <c r="P94" s="7">
        <f t="shared" si="18"/>
        <v>1.1967850203144281E-2</v>
      </c>
      <c r="Q94" s="8">
        <f t="shared" si="22"/>
        <v>1.3557675322381165E-2</v>
      </c>
      <c r="R94" s="8">
        <f t="shared" si="26"/>
        <v>2.0623564741211839E-2</v>
      </c>
      <c r="S94" s="9">
        <f t="shared" si="29"/>
        <v>2.7667373255608509E-2</v>
      </c>
    </row>
    <row r="95" spans="2:19" x14ac:dyDescent="0.2">
      <c r="B95" s="3">
        <v>91</v>
      </c>
      <c r="C95" s="3">
        <v>7618</v>
      </c>
      <c r="D95" s="19">
        <f t="shared" si="15"/>
        <v>7490.666666666667</v>
      </c>
      <c r="E95" s="20">
        <f t="shared" si="19"/>
        <v>7462.833333333333</v>
      </c>
      <c r="F95" s="20">
        <f t="shared" si="23"/>
        <v>7436</v>
      </c>
      <c r="G95" s="21">
        <f t="shared" si="27"/>
        <v>7362.083333333333</v>
      </c>
      <c r="H95" s="19">
        <f t="shared" si="16"/>
        <v>127.33333333333303</v>
      </c>
      <c r="I95" s="20">
        <f t="shared" si="20"/>
        <v>155.16666666666697</v>
      </c>
      <c r="J95" s="20">
        <f t="shared" si="24"/>
        <v>182</v>
      </c>
      <c r="K95" s="21">
        <f t="shared" si="28"/>
        <v>255.91666666666697</v>
      </c>
      <c r="L95" s="2">
        <f t="shared" si="17"/>
        <v>16213.777777777701</v>
      </c>
      <c r="M95" s="2">
        <f t="shared" si="21"/>
        <v>24076.69444444454</v>
      </c>
      <c r="N95" s="2">
        <f t="shared" si="25"/>
        <v>33124</v>
      </c>
      <c r="O95" s="2">
        <f t="shared" si="25"/>
        <v>65493.340277777934</v>
      </c>
      <c r="P95" s="7">
        <f t="shared" si="18"/>
        <v>1.6714798284764115E-2</v>
      </c>
      <c r="Q95" s="8">
        <f t="shared" si="22"/>
        <v>2.0368425658528089E-2</v>
      </c>
      <c r="R95" s="8">
        <f t="shared" si="26"/>
        <v>2.3890784982935155E-2</v>
      </c>
      <c r="S95" s="9">
        <f t="shared" si="29"/>
        <v>3.359368163122433E-2</v>
      </c>
    </row>
    <row r="96" spans="2:19" x14ac:dyDescent="0.2">
      <c r="B96" s="3">
        <v>92</v>
      </c>
      <c r="C96" s="3">
        <v>7524</v>
      </c>
      <c r="D96" s="19">
        <f t="shared" si="15"/>
        <v>7552</v>
      </c>
      <c r="E96" s="20">
        <f t="shared" si="19"/>
        <v>7497.5</v>
      </c>
      <c r="F96" s="20">
        <f t="shared" si="23"/>
        <v>7467.4444444444443</v>
      </c>
      <c r="G96" s="21">
        <f t="shared" si="27"/>
        <v>7398.583333333333</v>
      </c>
      <c r="H96" s="19">
        <f t="shared" si="16"/>
        <v>28</v>
      </c>
      <c r="I96" s="20">
        <f t="shared" si="20"/>
        <v>26.5</v>
      </c>
      <c r="J96" s="20">
        <f t="shared" si="24"/>
        <v>56.555555555555657</v>
      </c>
      <c r="K96" s="21">
        <f t="shared" si="28"/>
        <v>125.41666666666697</v>
      </c>
      <c r="L96" s="2">
        <f t="shared" si="17"/>
        <v>784</v>
      </c>
      <c r="M96" s="2">
        <f t="shared" si="21"/>
        <v>702.25</v>
      </c>
      <c r="N96" s="2">
        <f t="shared" si="25"/>
        <v>3198.5308641975421</v>
      </c>
      <c r="O96" s="2">
        <f t="shared" si="25"/>
        <v>15729.340277777854</v>
      </c>
      <c r="P96" s="7">
        <f t="shared" si="18"/>
        <v>3.721424774056353E-3</v>
      </c>
      <c r="Q96" s="8">
        <f t="shared" si="22"/>
        <v>3.5220627325890483E-3</v>
      </c>
      <c r="R96" s="8">
        <f t="shared" si="26"/>
        <v>7.5166873412487586E-3</v>
      </c>
      <c r="S96" s="9">
        <f t="shared" si="29"/>
        <v>1.6668881800460788E-2</v>
      </c>
    </row>
    <row r="97" spans="2:19" x14ac:dyDescent="0.2">
      <c r="B97" s="3">
        <v>93</v>
      </c>
      <c r="C97" s="3">
        <v>7672</v>
      </c>
      <c r="D97" s="19">
        <f t="shared" si="15"/>
        <v>7563.333333333333</v>
      </c>
      <c r="E97" s="20">
        <f t="shared" si="19"/>
        <v>7510.5</v>
      </c>
      <c r="F97" s="20">
        <f t="shared" si="23"/>
        <v>7484.8888888888887</v>
      </c>
      <c r="G97" s="21">
        <f t="shared" si="27"/>
        <v>7435.083333333333</v>
      </c>
      <c r="H97" s="19">
        <f t="shared" si="16"/>
        <v>108.66666666666697</v>
      </c>
      <c r="I97" s="20">
        <f t="shared" si="20"/>
        <v>161.5</v>
      </c>
      <c r="J97" s="20">
        <f t="shared" si="24"/>
        <v>187.11111111111131</v>
      </c>
      <c r="K97" s="21">
        <f t="shared" si="28"/>
        <v>236.91666666666697</v>
      </c>
      <c r="L97" s="2">
        <f t="shared" si="17"/>
        <v>11808.444444444511</v>
      </c>
      <c r="M97" s="2">
        <f t="shared" si="21"/>
        <v>26082.25</v>
      </c>
      <c r="N97" s="2">
        <f t="shared" si="25"/>
        <v>35010.567901234645</v>
      </c>
      <c r="O97" s="2">
        <f t="shared" si="25"/>
        <v>56129.506944444591</v>
      </c>
      <c r="P97" s="7">
        <f t="shared" si="18"/>
        <v>1.4164059784497781E-2</v>
      </c>
      <c r="Q97" s="8">
        <f t="shared" si="22"/>
        <v>2.1050573514077162E-2</v>
      </c>
      <c r="R97" s="8">
        <f t="shared" si="26"/>
        <v>2.4388830958174051E-2</v>
      </c>
      <c r="S97" s="9">
        <f t="shared" si="29"/>
        <v>3.0880691692735527E-2</v>
      </c>
    </row>
    <row r="98" spans="2:19" x14ac:dyDescent="0.2">
      <c r="B98" s="3">
        <v>94</v>
      </c>
      <c r="C98" s="3">
        <v>7739</v>
      </c>
      <c r="D98" s="19">
        <f t="shared" si="15"/>
        <v>7604.666666666667</v>
      </c>
      <c r="E98" s="20">
        <f t="shared" si="19"/>
        <v>7547.666666666667</v>
      </c>
      <c r="F98" s="20">
        <f t="shared" si="23"/>
        <v>7510.1111111111113</v>
      </c>
      <c r="G98" s="21">
        <f t="shared" si="27"/>
        <v>7478.166666666667</v>
      </c>
      <c r="H98" s="19">
        <f t="shared" si="16"/>
        <v>134.33333333333303</v>
      </c>
      <c r="I98" s="20">
        <f t="shared" si="20"/>
        <v>191.33333333333303</v>
      </c>
      <c r="J98" s="20">
        <f t="shared" si="24"/>
        <v>228.88888888888869</v>
      </c>
      <c r="K98" s="21">
        <f t="shared" si="28"/>
        <v>260.83333333333303</v>
      </c>
      <c r="L98" s="2">
        <f t="shared" si="17"/>
        <v>18045.444444444362</v>
      </c>
      <c r="M98" s="2">
        <f t="shared" si="21"/>
        <v>36608.444444444329</v>
      </c>
      <c r="N98" s="2">
        <f t="shared" si="25"/>
        <v>52390.123456790032</v>
      </c>
      <c r="O98" s="2">
        <f t="shared" si="25"/>
        <v>68034.027777777621</v>
      </c>
      <c r="P98" s="7">
        <f t="shared" si="18"/>
        <v>1.7357970452685494E-2</v>
      </c>
      <c r="Q98" s="8">
        <f t="shared" si="22"/>
        <v>2.4723263126157517E-2</v>
      </c>
      <c r="R98" s="8">
        <f t="shared" si="26"/>
        <v>2.9576029059166391E-2</v>
      </c>
      <c r="S98" s="9">
        <f t="shared" si="29"/>
        <v>3.3703751561355862E-2</v>
      </c>
    </row>
    <row r="99" spans="2:19" x14ac:dyDescent="0.2">
      <c r="B99" s="3">
        <v>95</v>
      </c>
      <c r="C99" s="3">
        <v>7744</v>
      </c>
      <c r="D99" s="19">
        <f t="shared" si="15"/>
        <v>7645</v>
      </c>
      <c r="E99" s="20">
        <f t="shared" si="19"/>
        <v>7598.5</v>
      </c>
      <c r="F99" s="20">
        <f t="shared" si="23"/>
        <v>7546.666666666667</v>
      </c>
      <c r="G99" s="21">
        <f t="shared" si="27"/>
        <v>7511.833333333333</v>
      </c>
      <c r="H99" s="19">
        <f t="shared" si="16"/>
        <v>99</v>
      </c>
      <c r="I99" s="20">
        <f t="shared" si="20"/>
        <v>145.5</v>
      </c>
      <c r="J99" s="20">
        <f t="shared" si="24"/>
        <v>197.33333333333303</v>
      </c>
      <c r="K99" s="21">
        <f t="shared" si="28"/>
        <v>232.16666666666697</v>
      </c>
      <c r="L99" s="2">
        <f t="shared" si="17"/>
        <v>9801</v>
      </c>
      <c r="M99" s="2">
        <f t="shared" si="21"/>
        <v>21170.25</v>
      </c>
      <c r="N99" s="2">
        <f t="shared" si="25"/>
        <v>38940.444444444322</v>
      </c>
      <c r="O99" s="2">
        <f t="shared" si="25"/>
        <v>53901.361111111255</v>
      </c>
      <c r="P99" s="7">
        <f t="shared" si="18"/>
        <v>1.278409090909091E-2</v>
      </c>
      <c r="Q99" s="8">
        <f t="shared" si="22"/>
        <v>1.8788739669421489E-2</v>
      </c>
      <c r="R99" s="8">
        <f t="shared" si="26"/>
        <v>2.5482093663911808E-2</v>
      </c>
      <c r="S99" s="9">
        <f t="shared" si="29"/>
        <v>2.9980199724517945E-2</v>
      </c>
    </row>
    <row r="100" spans="2:19" x14ac:dyDescent="0.2">
      <c r="B100" s="3">
        <v>96</v>
      </c>
      <c r="C100" s="3">
        <v>7805</v>
      </c>
      <c r="D100" s="19">
        <f t="shared" si="15"/>
        <v>7718.333333333333</v>
      </c>
      <c r="E100" s="20">
        <f t="shared" si="19"/>
        <v>7640.833333333333</v>
      </c>
      <c r="F100" s="20">
        <f t="shared" si="23"/>
        <v>7579.7777777777774</v>
      </c>
      <c r="G100" s="21">
        <f t="shared" si="27"/>
        <v>7543.25</v>
      </c>
      <c r="H100" s="19">
        <f t="shared" si="16"/>
        <v>86.66666666666697</v>
      </c>
      <c r="I100" s="20">
        <f t="shared" si="20"/>
        <v>164.16666666666697</v>
      </c>
      <c r="J100" s="20">
        <f t="shared" si="24"/>
        <v>225.22222222222263</v>
      </c>
      <c r="K100" s="21">
        <f t="shared" si="28"/>
        <v>261.75</v>
      </c>
      <c r="L100" s="2">
        <f t="shared" si="17"/>
        <v>7511.1111111111641</v>
      </c>
      <c r="M100" s="2">
        <f t="shared" si="21"/>
        <v>26950.694444444543</v>
      </c>
      <c r="N100" s="2">
        <f t="shared" si="25"/>
        <v>50725.049382716228</v>
      </c>
      <c r="O100" s="2">
        <f t="shared" si="25"/>
        <v>68513.0625</v>
      </c>
      <c r="P100" s="7">
        <f t="shared" si="18"/>
        <v>1.1103993166773475E-2</v>
      </c>
      <c r="Q100" s="8">
        <f t="shared" si="22"/>
        <v>2.1033525517830491E-2</v>
      </c>
      <c r="R100" s="8">
        <f t="shared" si="26"/>
        <v>2.8856146344935635E-2</v>
      </c>
      <c r="S100" s="9">
        <f t="shared" si="29"/>
        <v>3.3536194746957078E-2</v>
      </c>
    </row>
    <row r="101" spans="2:19" x14ac:dyDescent="0.2">
      <c r="B101" s="3">
        <v>97</v>
      </c>
      <c r="C101" s="3">
        <v>7820</v>
      </c>
      <c r="D101" s="19">
        <f t="shared" si="15"/>
        <v>7762.666666666667</v>
      </c>
      <c r="E101" s="20">
        <f t="shared" si="19"/>
        <v>7683.666666666667</v>
      </c>
      <c r="F101" s="20">
        <f t="shared" si="23"/>
        <v>7619.333333333333</v>
      </c>
      <c r="G101" s="21">
        <f t="shared" si="27"/>
        <v>7573.25</v>
      </c>
      <c r="H101" s="19">
        <f t="shared" si="16"/>
        <v>57.33333333333303</v>
      </c>
      <c r="I101" s="20">
        <f t="shared" si="20"/>
        <v>136.33333333333303</v>
      </c>
      <c r="J101" s="20">
        <f t="shared" si="24"/>
        <v>200.66666666666697</v>
      </c>
      <c r="K101" s="21">
        <f t="shared" si="28"/>
        <v>246.75</v>
      </c>
      <c r="L101" s="2">
        <f t="shared" si="17"/>
        <v>3287.1111111110763</v>
      </c>
      <c r="M101" s="2">
        <f t="shared" si="21"/>
        <v>18586.777777777694</v>
      </c>
      <c r="N101" s="2">
        <f t="shared" si="25"/>
        <v>40267.111111111233</v>
      </c>
      <c r="O101" s="2">
        <f t="shared" si="25"/>
        <v>60885.5625</v>
      </c>
      <c r="P101" s="7">
        <f t="shared" si="18"/>
        <v>7.3316283034952721E-3</v>
      </c>
      <c r="Q101" s="8">
        <f t="shared" si="22"/>
        <v>1.7433930093776601E-2</v>
      </c>
      <c r="R101" s="8">
        <f t="shared" si="26"/>
        <v>2.5660699062233627E-2</v>
      </c>
      <c r="S101" s="9">
        <f t="shared" si="29"/>
        <v>3.1553708439897701E-2</v>
      </c>
    </row>
    <row r="102" spans="2:19" x14ac:dyDescent="0.2">
      <c r="B102" s="3">
        <v>98</v>
      </c>
      <c r="C102" s="3">
        <v>7856</v>
      </c>
      <c r="D102" s="19">
        <f t="shared" si="15"/>
        <v>7789.666666666667</v>
      </c>
      <c r="E102" s="20">
        <f t="shared" si="19"/>
        <v>7717.333333333333</v>
      </c>
      <c r="F102" s="20">
        <f t="shared" si="23"/>
        <v>7662.2222222222226</v>
      </c>
      <c r="G102" s="21">
        <f t="shared" si="27"/>
        <v>7607.416666666667</v>
      </c>
      <c r="H102" s="19">
        <f t="shared" si="16"/>
        <v>66.33333333333303</v>
      </c>
      <c r="I102" s="20">
        <f t="shared" si="20"/>
        <v>138.66666666666697</v>
      </c>
      <c r="J102" s="20">
        <f t="shared" si="24"/>
        <v>193.77777777777737</v>
      </c>
      <c r="K102" s="21">
        <f t="shared" si="28"/>
        <v>248.58333333333303</v>
      </c>
      <c r="L102" s="2">
        <f t="shared" si="17"/>
        <v>4400.1111111110713</v>
      </c>
      <c r="M102" s="2">
        <f t="shared" si="21"/>
        <v>19228.444444444529</v>
      </c>
      <c r="N102" s="2">
        <f t="shared" si="25"/>
        <v>37549.827160493667</v>
      </c>
      <c r="O102" s="2">
        <f t="shared" si="25"/>
        <v>61793.673611110964</v>
      </c>
      <c r="P102" s="7">
        <f t="shared" si="18"/>
        <v>8.4436524100474832E-3</v>
      </c>
      <c r="Q102" s="8">
        <f t="shared" si="22"/>
        <v>1.7651052274270235E-2</v>
      </c>
      <c r="R102" s="8">
        <f t="shared" si="26"/>
        <v>2.466621407558266E-2</v>
      </c>
      <c r="S102" s="9">
        <f t="shared" si="29"/>
        <v>3.1642481330617749E-2</v>
      </c>
    </row>
    <row r="103" spans="2:19" x14ac:dyDescent="0.2">
      <c r="B103" s="3">
        <v>99</v>
      </c>
      <c r="C103" s="3">
        <v>7830</v>
      </c>
      <c r="D103" s="19">
        <f t="shared" si="15"/>
        <v>7827</v>
      </c>
      <c r="E103" s="20">
        <f t="shared" si="19"/>
        <v>7772.666666666667</v>
      </c>
      <c r="F103" s="20">
        <f t="shared" si="23"/>
        <v>7702.8888888888887</v>
      </c>
      <c r="G103" s="21">
        <f t="shared" si="27"/>
        <v>7641.583333333333</v>
      </c>
      <c r="H103" s="19">
        <f t="shared" si="16"/>
        <v>3</v>
      </c>
      <c r="I103" s="20">
        <f t="shared" si="20"/>
        <v>57.33333333333303</v>
      </c>
      <c r="J103" s="20">
        <f t="shared" si="24"/>
        <v>127.11111111111131</v>
      </c>
      <c r="K103" s="21">
        <f t="shared" si="28"/>
        <v>188.41666666666697</v>
      </c>
      <c r="L103" s="2">
        <f t="shared" si="17"/>
        <v>9</v>
      </c>
      <c r="M103" s="2">
        <f t="shared" si="21"/>
        <v>3287.1111111110763</v>
      </c>
      <c r="N103" s="2">
        <f t="shared" si="25"/>
        <v>16157.234567901285</v>
      </c>
      <c r="O103" s="2">
        <f t="shared" si="25"/>
        <v>35500.84027777789</v>
      </c>
      <c r="P103" s="7">
        <f t="shared" si="18"/>
        <v>3.8314176245210729E-4</v>
      </c>
      <c r="Q103" s="8">
        <f t="shared" si="22"/>
        <v>7.3222647935291228E-3</v>
      </c>
      <c r="R103" s="8">
        <f t="shared" si="26"/>
        <v>1.6233858379452275E-2</v>
      </c>
      <c r="S103" s="9">
        <f t="shared" si="29"/>
        <v>2.4063431247339333E-2</v>
      </c>
    </row>
    <row r="104" spans="2:19" x14ac:dyDescent="0.2">
      <c r="B104" s="3">
        <v>100</v>
      </c>
      <c r="C104" s="3">
        <v>7791</v>
      </c>
      <c r="D104" s="19">
        <f t="shared" si="15"/>
        <v>7835.333333333333</v>
      </c>
      <c r="E104" s="20">
        <f t="shared" si="19"/>
        <v>7799</v>
      </c>
      <c r="F104" s="20">
        <f t="shared" si="23"/>
        <v>7734.2222222222226</v>
      </c>
      <c r="G104" s="21">
        <f t="shared" si="27"/>
        <v>7673.333333333333</v>
      </c>
      <c r="H104" s="19">
        <f t="shared" si="16"/>
        <v>44.33333333333303</v>
      </c>
      <c r="I104" s="20">
        <f t="shared" si="20"/>
        <v>8</v>
      </c>
      <c r="J104" s="20">
        <f t="shared" si="24"/>
        <v>56.777777777777374</v>
      </c>
      <c r="K104" s="21">
        <f t="shared" si="28"/>
        <v>117.66666666666697</v>
      </c>
      <c r="L104" s="2">
        <f t="shared" si="17"/>
        <v>1965.4444444444175</v>
      </c>
      <c r="M104" s="2">
        <f t="shared" si="21"/>
        <v>64</v>
      </c>
      <c r="N104" s="2">
        <f t="shared" si="25"/>
        <v>3223.71604938267</v>
      </c>
      <c r="O104" s="2">
        <f t="shared" si="25"/>
        <v>13845.444444444516</v>
      </c>
      <c r="P104" s="7">
        <f t="shared" si="18"/>
        <v>5.6903264450433875E-3</v>
      </c>
      <c r="Q104" s="8">
        <f t="shared" si="22"/>
        <v>1.0268258246694903E-3</v>
      </c>
      <c r="R104" s="8">
        <f t="shared" si="26"/>
        <v>7.2876110611959149E-3</v>
      </c>
      <c r="S104" s="9">
        <f t="shared" si="29"/>
        <v>1.5102896504513795E-2</v>
      </c>
    </row>
    <row r="105" spans="2:19" x14ac:dyDescent="0.2">
      <c r="B105" s="3">
        <v>101</v>
      </c>
      <c r="C105" s="3">
        <v>7683</v>
      </c>
      <c r="D105" s="19">
        <f t="shared" si="15"/>
        <v>7825.666666666667</v>
      </c>
      <c r="E105" s="20">
        <f t="shared" si="19"/>
        <v>7807.666666666667</v>
      </c>
      <c r="F105" s="20">
        <f t="shared" si="23"/>
        <v>7753.4444444444443</v>
      </c>
      <c r="G105" s="21">
        <f t="shared" si="27"/>
        <v>7703.083333333333</v>
      </c>
      <c r="H105" s="19">
        <f t="shared" si="16"/>
        <v>142.66666666666697</v>
      </c>
      <c r="I105" s="20">
        <f t="shared" si="20"/>
        <v>124.66666666666697</v>
      </c>
      <c r="J105" s="20">
        <f t="shared" si="24"/>
        <v>70.444444444444343</v>
      </c>
      <c r="K105" s="21">
        <f t="shared" si="28"/>
        <v>20.08333333333303</v>
      </c>
      <c r="L105" s="2">
        <f t="shared" si="17"/>
        <v>20353.777777777865</v>
      </c>
      <c r="M105" s="2">
        <f t="shared" si="21"/>
        <v>15541.777777777854</v>
      </c>
      <c r="N105" s="2">
        <f t="shared" si="25"/>
        <v>4962.4197530864058</v>
      </c>
      <c r="O105" s="2">
        <f t="shared" si="25"/>
        <v>403.34027777776561</v>
      </c>
      <c r="P105" s="7">
        <f t="shared" si="18"/>
        <v>1.8569135320404394E-2</v>
      </c>
      <c r="Q105" s="8">
        <f t="shared" si="22"/>
        <v>1.6226300490259922E-2</v>
      </c>
      <c r="R105" s="8">
        <f t="shared" si="26"/>
        <v>9.1688721130345364E-3</v>
      </c>
      <c r="S105" s="9">
        <f t="shared" si="29"/>
        <v>2.6139962688185646E-3</v>
      </c>
    </row>
    <row r="106" spans="2:19" x14ac:dyDescent="0.2">
      <c r="B106" s="3">
        <v>102</v>
      </c>
      <c r="C106" s="3">
        <v>7671</v>
      </c>
      <c r="D106" s="19">
        <f t="shared" si="15"/>
        <v>7768</v>
      </c>
      <c r="E106" s="20">
        <f t="shared" si="19"/>
        <v>7797.5</v>
      </c>
      <c r="F106" s="20">
        <f t="shared" si="23"/>
        <v>7771.1111111111113</v>
      </c>
      <c r="G106" s="21">
        <f t="shared" si="27"/>
        <v>7719.166666666667</v>
      </c>
      <c r="H106" s="19">
        <f t="shared" si="16"/>
        <v>97</v>
      </c>
      <c r="I106" s="20">
        <f t="shared" si="20"/>
        <v>126.5</v>
      </c>
      <c r="J106" s="20">
        <f t="shared" si="24"/>
        <v>100.11111111111131</v>
      </c>
      <c r="K106" s="21">
        <f t="shared" si="28"/>
        <v>48.16666666666697</v>
      </c>
      <c r="L106" s="2">
        <f t="shared" si="17"/>
        <v>9409</v>
      </c>
      <c r="M106" s="2">
        <f t="shared" si="21"/>
        <v>16002.25</v>
      </c>
      <c r="N106" s="2">
        <f t="shared" si="25"/>
        <v>10022.234567901274</v>
      </c>
      <c r="O106" s="2">
        <f t="shared" si="25"/>
        <v>2320.0277777778069</v>
      </c>
      <c r="P106" s="7">
        <f t="shared" si="18"/>
        <v>1.2645026724025552E-2</v>
      </c>
      <c r="Q106" s="8">
        <f t="shared" si="22"/>
        <v>1.6490679181332291E-2</v>
      </c>
      <c r="R106" s="8">
        <f t="shared" si="26"/>
        <v>1.3050594591462824E-2</v>
      </c>
      <c r="S106" s="9">
        <f t="shared" si="29"/>
        <v>6.2790596619302528E-3</v>
      </c>
    </row>
    <row r="107" spans="2:19" x14ac:dyDescent="0.2">
      <c r="B107" s="3">
        <v>103</v>
      </c>
      <c r="C107" s="3">
        <v>7664</v>
      </c>
      <c r="D107" s="19">
        <f t="shared" si="15"/>
        <v>7715</v>
      </c>
      <c r="E107" s="20">
        <f t="shared" si="19"/>
        <v>7775.166666666667</v>
      </c>
      <c r="F107" s="20">
        <f t="shared" si="23"/>
        <v>7771</v>
      </c>
      <c r="G107" s="21">
        <f t="shared" si="27"/>
        <v>7729.416666666667</v>
      </c>
      <c r="H107" s="19">
        <f t="shared" si="16"/>
        <v>51</v>
      </c>
      <c r="I107" s="20">
        <f t="shared" si="20"/>
        <v>111.16666666666697</v>
      </c>
      <c r="J107" s="20">
        <f t="shared" si="24"/>
        <v>107</v>
      </c>
      <c r="K107" s="21">
        <f t="shared" si="28"/>
        <v>65.41666666666697</v>
      </c>
      <c r="L107" s="2">
        <f t="shared" si="17"/>
        <v>2601</v>
      </c>
      <c r="M107" s="2">
        <f t="shared" si="21"/>
        <v>12358.027777777845</v>
      </c>
      <c r="N107" s="2">
        <f t="shared" si="25"/>
        <v>11449</v>
      </c>
      <c r="O107" s="2">
        <f t="shared" si="25"/>
        <v>4279.3402777778174</v>
      </c>
      <c r="P107" s="7">
        <f t="shared" si="18"/>
        <v>6.6544885177453024E-3</v>
      </c>
      <c r="Q107" s="8">
        <f t="shared" si="22"/>
        <v>1.4505045233124604E-2</v>
      </c>
      <c r="R107" s="8">
        <f t="shared" si="26"/>
        <v>1.3961377870563674E-2</v>
      </c>
      <c r="S107" s="9">
        <f t="shared" si="29"/>
        <v>8.5355775922060246E-3</v>
      </c>
    </row>
    <row r="108" spans="2:19" x14ac:dyDescent="0.2">
      <c r="B108" s="3">
        <v>104</v>
      </c>
      <c r="C108" s="3">
        <v>7290</v>
      </c>
      <c r="D108" s="19">
        <f t="shared" si="15"/>
        <v>7672.666666666667</v>
      </c>
      <c r="E108" s="20">
        <f t="shared" si="19"/>
        <v>7749.166666666667</v>
      </c>
      <c r="F108" s="20">
        <f t="shared" si="23"/>
        <v>7762.666666666667</v>
      </c>
      <c r="G108" s="21">
        <f t="shared" si="27"/>
        <v>7733.25</v>
      </c>
      <c r="H108" s="19">
        <f t="shared" si="16"/>
        <v>382.66666666666697</v>
      </c>
      <c r="I108" s="20">
        <f t="shared" si="20"/>
        <v>459.16666666666697</v>
      </c>
      <c r="J108" s="20">
        <f t="shared" si="24"/>
        <v>472.66666666666697</v>
      </c>
      <c r="K108" s="21">
        <f t="shared" si="28"/>
        <v>443.25</v>
      </c>
      <c r="L108" s="2">
        <f t="shared" si="17"/>
        <v>146433.77777777801</v>
      </c>
      <c r="M108" s="2">
        <f t="shared" si="21"/>
        <v>210834.02777777804</v>
      </c>
      <c r="N108" s="2">
        <f t="shared" si="25"/>
        <v>223413.77777777807</v>
      </c>
      <c r="O108" s="2">
        <f t="shared" si="25"/>
        <v>196470.5625</v>
      </c>
      <c r="P108" s="7">
        <f t="shared" si="18"/>
        <v>5.2491998171010558E-2</v>
      </c>
      <c r="Q108" s="8">
        <f t="shared" si="22"/>
        <v>6.2985825331504389E-2</v>
      </c>
      <c r="R108" s="8">
        <f t="shared" si="26"/>
        <v>6.4837677183356243E-2</v>
      </c>
      <c r="S108" s="9">
        <f t="shared" si="29"/>
        <v>6.0802469135802471E-2</v>
      </c>
    </row>
    <row r="109" spans="2:19" x14ac:dyDescent="0.2">
      <c r="B109" s="3">
        <v>105</v>
      </c>
      <c r="C109" s="3">
        <v>7351</v>
      </c>
      <c r="D109" s="19">
        <f t="shared" si="15"/>
        <v>7541.666666666667</v>
      </c>
      <c r="E109" s="20">
        <f t="shared" si="19"/>
        <v>7654.833333333333</v>
      </c>
      <c r="F109" s="20">
        <f t="shared" si="23"/>
        <v>7712.2222222222226</v>
      </c>
      <c r="G109" s="21">
        <f t="shared" si="27"/>
        <v>7713.75</v>
      </c>
      <c r="H109" s="19">
        <f t="shared" si="16"/>
        <v>190.66666666666697</v>
      </c>
      <c r="I109" s="20">
        <f t="shared" si="20"/>
        <v>303.83333333333303</v>
      </c>
      <c r="J109" s="20">
        <f t="shared" si="24"/>
        <v>361.22222222222263</v>
      </c>
      <c r="K109" s="21">
        <f t="shared" si="28"/>
        <v>362.75</v>
      </c>
      <c r="L109" s="2">
        <f t="shared" si="17"/>
        <v>36353.77777777789</v>
      </c>
      <c r="M109" s="2">
        <f t="shared" si="21"/>
        <v>92314.694444444263</v>
      </c>
      <c r="N109" s="2">
        <f t="shared" si="25"/>
        <v>130481.49382716078</v>
      </c>
      <c r="O109" s="2">
        <f t="shared" si="25"/>
        <v>131587.5625</v>
      </c>
      <c r="P109" s="7">
        <f t="shared" si="18"/>
        <v>2.5937514170407697E-2</v>
      </c>
      <c r="Q109" s="8">
        <f t="shared" si="22"/>
        <v>4.1332245046025444E-2</v>
      </c>
      <c r="R109" s="8">
        <f t="shared" si="26"/>
        <v>4.9139194969694273E-2</v>
      </c>
      <c r="S109" s="9">
        <f t="shared" si="29"/>
        <v>4.9347027615290438E-2</v>
      </c>
    </row>
    <row r="110" spans="2:19" x14ac:dyDescent="0.2">
      <c r="B110" s="3">
        <v>106</v>
      </c>
      <c r="C110" s="3">
        <v>7336</v>
      </c>
      <c r="D110" s="19">
        <f t="shared" si="15"/>
        <v>7435</v>
      </c>
      <c r="E110" s="20">
        <f t="shared" si="19"/>
        <v>7575</v>
      </c>
      <c r="F110" s="20">
        <f t="shared" si="23"/>
        <v>7661.7777777777774</v>
      </c>
      <c r="G110" s="21">
        <f t="shared" si="27"/>
        <v>7687</v>
      </c>
      <c r="H110" s="19">
        <f t="shared" si="16"/>
        <v>99</v>
      </c>
      <c r="I110" s="20">
        <f t="shared" si="20"/>
        <v>239</v>
      </c>
      <c r="J110" s="20">
        <f t="shared" si="24"/>
        <v>325.77777777777737</v>
      </c>
      <c r="K110" s="21">
        <f t="shared" si="28"/>
        <v>351</v>
      </c>
      <c r="L110" s="2">
        <f t="shared" si="17"/>
        <v>9801</v>
      </c>
      <c r="M110" s="2">
        <f t="shared" si="21"/>
        <v>57121</v>
      </c>
      <c r="N110" s="2">
        <f t="shared" si="25"/>
        <v>106131.1604938269</v>
      </c>
      <c r="O110" s="2">
        <f t="shared" si="25"/>
        <v>123201</v>
      </c>
      <c r="P110" s="7">
        <f t="shared" si="18"/>
        <v>1.3495092693565976E-2</v>
      </c>
      <c r="Q110" s="8">
        <f t="shared" si="22"/>
        <v>3.2579062159214828E-2</v>
      </c>
      <c r="R110" s="8">
        <f t="shared" si="26"/>
        <v>4.4408094026414581E-2</v>
      </c>
      <c r="S110" s="9">
        <f t="shared" si="29"/>
        <v>4.7846237731733916E-2</v>
      </c>
    </row>
    <row r="111" spans="2:19" x14ac:dyDescent="0.2">
      <c r="B111" s="3">
        <v>107</v>
      </c>
      <c r="C111" s="3">
        <v>7369</v>
      </c>
      <c r="D111" s="19">
        <f t="shared" si="15"/>
        <v>7325.666666666667</v>
      </c>
      <c r="E111" s="20">
        <f t="shared" si="19"/>
        <v>7499.166666666667</v>
      </c>
      <c r="F111" s="20">
        <f t="shared" si="23"/>
        <v>7608</v>
      </c>
      <c r="G111" s="21">
        <f t="shared" si="27"/>
        <v>7653.416666666667</v>
      </c>
      <c r="H111" s="19">
        <f t="shared" si="16"/>
        <v>43.33333333333303</v>
      </c>
      <c r="I111" s="20">
        <f t="shared" si="20"/>
        <v>130.16666666666697</v>
      </c>
      <c r="J111" s="20">
        <f t="shared" si="24"/>
        <v>239</v>
      </c>
      <c r="K111" s="21">
        <f t="shared" si="28"/>
        <v>284.41666666666697</v>
      </c>
      <c r="L111" s="2">
        <f t="shared" si="17"/>
        <v>1877.7777777777515</v>
      </c>
      <c r="M111" s="2">
        <f t="shared" si="21"/>
        <v>16943.36111111119</v>
      </c>
      <c r="N111" s="2">
        <f t="shared" si="25"/>
        <v>57121</v>
      </c>
      <c r="O111" s="2">
        <f t="shared" si="25"/>
        <v>80892.840277777956</v>
      </c>
      <c r="P111" s="7">
        <f t="shared" si="18"/>
        <v>5.8804903424254347E-3</v>
      </c>
      <c r="Q111" s="8">
        <f t="shared" si="22"/>
        <v>1.766408829782426E-2</v>
      </c>
      <c r="R111" s="8">
        <f t="shared" si="26"/>
        <v>3.243316596553128E-2</v>
      </c>
      <c r="S111" s="9">
        <f t="shared" si="29"/>
        <v>3.8596372189804176E-2</v>
      </c>
    </row>
    <row r="112" spans="2:19" x14ac:dyDescent="0.2">
      <c r="B112" s="3">
        <v>108</v>
      </c>
      <c r="C112" s="3">
        <v>7331</v>
      </c>
      <c r="D112" s="19">
        <f t="shared" si="15"/>
        <v>7352</v>
      </c>
      <c r="E112" s="20">
        <f t="shared" si="19"/>
        <v>7446.833333333333</v>
      </c>
      <c r="F112" s="20">
        <f t="shared" si="23"/>
        <v>7553.8888888888887</v>
      </c>
      <c r="G112" s="21">
        <f t="shared" si="27"/>
        <v>7622.166666666667</v>
      </c>
      <c r="H112" s="19">
        <f t="shared" si="16"/>
        <v>21</v>
      </c>
      <c r="I112" s="20">
        <f t="shared" si="20"/>
        <v>115.83333333333303</v>
      </c>
      <c r="J112" s="20">
        <f t="shared" si="24"/>
        <v>222.88888888888869</v>
      </c>
      <c r="K112" s="21">
        <f t="shared" si="28"/>
        <v>291.16666666666697</v>
      </c>
      <c r="L112" s="2">
        <f t="shared" si="17"/>
        <v>441</v>
      </c>
      <c r="M112" s="2">
        <f t="shared" si="21"/>
        <v>13417.36111111104</v>
      </c>
      <c r="N112" s="2">
        <f t="shared" si="25"/>
        <v>49679.456790123368</v>
      </c>
      <c r="O112" s="2">
        <f t="shared" si="25"/>
        <v>84778.027777777956</v>
      </c>
      <c r="P112" s="7">
        <f t="shared" si="18"/>
        <v>2.8645478106670303E-3</v>
      </c>
      <c r="Q112" s="8">
        <f t="shared" si="22"/>
        <v>1.5800481971536356E-2</v>
      </c>
      <c r="R112" s="8">
        <f t="shared" si="26"/>
        <v>3.0403613270889196E-2</v>
      </c>
      <c r="S112" s="9">
        <f t="shared" si="29"/>
        <v>3.9717182739962754E-2</v>
      </c>
    </row>
    <row r="113" spans="2:19" x14ac:dyDescent="0.2">
      <c r="B113" s="3">
        <v>109</v>
      </c>
      <c r="C113" s="3">
        <v>7340</v>
      </c>
      <c r="D113" s="19">
        <f t="shared" si="15"/>
        <v>7345.333333333333</v>
      </c>
      <c r="E113" s="20">
        <f t="shared" si="19"/>
        <v>7390.166666666667</v>
      </c>
      <c r="F113" s="20">
        <f t="shared" si="23"/>
        <v>7498.4444444444443</v>
      </c>
      <c r="G113" s="21">
        <f t="shared" si="27"/>
        <v>7582.666666666667</v>
      </c>
      <c r="H113" s="19">
        <f t="shared" si="16"/>
        <v>5.3333333333330302</v>
      </c>
      <c r="I113" s="20">
        <f t="shared" si="20"/>
        <v>50.16666666666697</v>
      </c>
      <c r="J113" s="20">
        <f t="shared" si="24"/>
        <v>158.44444444444434</v>
      </c>
      <c r="K113" s="21">
        <f t="shared" si="28"/>
        <v>242.66666666666697</v>
      </c>
      <c r="L113" s="2">
        <f t="shared" si="17"/>
        <v>28.44444444444121</v>
      </c>
      <c r="M113" s="2">
        <f t="shared" si="21"/>
        <v>2516.6944444444748</v>
      </c>
      <c r="N113" s="2">
        <f t="shared" si="25"/>
        <v>25104.641975308608</v>
      </c>
      <c r="O113" s="2">
        <f t="shared" si="25"/>
        <v>58887.111111111255</v>
      </c>
      <c r="P113" s="7">
        <f t="shared" si="18"/>
        <v>7.2661217075381881E-4</v>
      </c>
      <c r="Q113" s="8">
        <f t="shared" si="22"/>
        <v>6.8346957311535379E-3</v>
      </c>
      <c r="R113" s="8">
        <f t="shared" si="26"/>
        <v>2.1586436572812579E-2</v>
      </c>
      <c r="S113" s="9">
        <f t="shared" si="29"/>
        <v>3.306085376930068E-2</v>
      </c>
    </row>
    <row r="114" spans="2:19" x14ac:dyDescent="0.2">
      <c r="B114" s="3">
        <v>110</v>
      </c>
      <c r="C114" s="3">
        <v>7056</v>
      </c>
      <c r="D114" s="19">
        <f t="shared" si="15"/>
        <v>7346.666666666667</v>
      </c>
      <c r="E114" s="20">
        <f t="shared" si="19"/>
        <v>7336.166666666667</v>
      </c>
      <c r="F114" s="20">
        <f t="shared" si="23"/>
        <v>7448.333333333333</v>
      </c>
      <c r="G114" s="21">
        <f t="shared" si="27"/>
        <v>7542.666666666667</v>
      </c>
      <c r="H114" s="19">
        <f t="shared" si="16"/>
        <v>290.66666666666697</v>
      </c>
      <c r="I114" s="20">
        <f t="shared" si="20"/>
        <v>280.16666666666697</v>
      </c>
      <c r="J114" s="20">
        <f t="shared" si="24"/>
        <v>392.33333333333303</v>
      </c>
      <c r="K114" s="21">
        <f t="shared" si="28"/>
        <v>486.66666666666697</v>
      </c>
      <c r="L114" s="2">
        <f t="shared" si="17"/>
        <v>84487.111111111284</v>
      </c>
      <c r="M114" s="2">
        <f t="shared" si="21"/>
        <v>78493.361111111284</v>
      </c>
      <c r="N114" s="2">
        <f t="shared" si="25"/>
        <v>153925.44444444421</v>
      </c>
      <c r="O114" s="2">
        <f t="shared" si="25"/>
        <v>236844.44444444473</v>
      </c>
      <c r="P114" s="7">
        <f t="shared" si="18"/>
        <v>4.1194255479969806E-2</v>
      </c>
      <c r="Q114" s="8">
        <f t="shared" si="22"/>
        <v>3.9706160241874573E-2</v>
      </c>
      <c r="R114" s="8">
        <f t="shared" si="26"/>
        <v>5.5602796674225199E-2</v>
      </c>
      <c r="S114" s="9">
        <f t="shared" si="29"/>
        <v>6.8972033257747589E-2</v>
      </c>
    </row>
    <row r="115" spans="2:19" x14ac:dyDescent="0.2">
      <c r="B115" s="3">
        <v>111</v>
      </c>
      <c r="C115" s="3">
        <v>7332</v>
      </c>
      <c r="D115" s="19">
        <f t="shared" si="15"/>
        <v>7242.333333333333</v>
      </c>
      <c r="E115" s="20">
        <f t="shared" si="19"/>
        <v>7297.166666666667</v>
      </c>
      <c r="F115" s="20">
        <f t="shared" si="23"/>
        <v>7378.666666666667</v>
      </c>
      <c r="G115" s="21">
        <f t="shared" si="27"/>
        <v>7476</v>
      </c>
      <c r="H115" s="19">
        <f t="shared" si="16"/>
        <v>89.66666666666697</v>
      </c>
      <c r="I115" s="20">
        <f t="shared" si="20"/>
        <v>34.83333333333303</v>
      </c>
      <c r="J115" s="20">
        <f t="shared" si="24"/>
        <v>46.66666666666697</v>
      </c>
      <c r="K115" s="21">
        <f t="shared" si="28"/>
        <v>144</v>
      </c>
      <c r="L115" s="2">
        <f t="shared" si="17"/>
        <v>8040.1111111111659</v>
      </c>
      <c r="M115" s="2">
        <f t="shared" si="21"/>
        <v>1213.3611111110899</v>
      </c>
      <c r="N115" s="2">
        <f t="shared" si="25"/>
        <v>2177.777777777806</v>
      </c>
      <c r="O115" s="2">
        <f t="shared" si="25"/>
        <v>20736</v>
      </c>
      <c r="P115" s="7">
        <f t="shared" si="18"/>
        <v>1.2229496272049506E-2</v>
      </c>
      <c r="Q115" s="8">
        <f t="shared" si="22"/>
        <v>4.7508637934169434E-3</v>
      </c>
      <c r="R115" s="8">
        <f t="shared" si="26"/>
        <v>6.364793598836193E-3</v>
      </c>
      <c r="S115" s="9">
        <f t="shared" si="29"/>
        <v>1.9639934533551555E-2</v>
      </c>
    </row>
    <row r="116" spans="2:19" x14ac:dyDescent="0.2">
      <c r="B116" s="3">
        <v>112</v>
      </c>
      <c r="C116" s="3">
        <v>6576</v>
      </c>
      <c r="D116" s="19">
        <f t="shared" si="15"/>
        <v>7242.666666666667</v>
      </c>
      <c r="E116" s="20">
        <f t="shared" si="19"/>
        <v>7294</v>
      </c>
      <c r="F116" s="20">
        <f t="shared" si="23"/>
        <v>7341</v>
      </c>
      <c r="G116" s="21">
        <f t="shared" si="27"/>
        <v>7434.5</v>
      </c>
      <c r="H116" s="19">
        <f t="shared" si="16"/>
        <v>666.66666666666697</v>
      </c>
      <c r="I116" s="20">
        <f t="shared" si="20"/>
        <v>718</v>
      </c>
      <c r="J116" s="20">
        <f t="shared" si="24"/>
        <v>765</v>
      </c>
      <c r="K116" s="21">
        <f t="shared" si="28"/>
        <v>858.5</v>
      </c>
      <c r="L116" s="2">
        <f t="shared" si="17"/>
        <v>444444.44444444485</v>
      </c>
      <c r="M116" s="2">
        <f t="shared" si="21"/>
        <v>515524</v>
      </c>
      <c r="N116" s="2">
        <f t="shared" si="25"/>
        <v>585225</v>
      </c>
      <c r="O116" s="2">
        <f t="shared" si="25"/>
        <v>737022.25</v>
      </c>
      <c r="P116" s="7">
        <f t="shared" si="18"/>
        <v>0.10137875101378756</v>
      </c>
      <c r="Q116" s="8">
        <f t="shared" si="22"/>
        <v>0.10918491484184915</v>
      </c>
      <c r="R116" s="8">
        <f t="shared" si="26"/>
        <v>0.11633211678832117</v>
      </c>
      <c r="S116" s="9">
        <f t="shared" si="29"/>
        <v>0.13055048661800486</v>
      </c>
    </row>
    <row r="117" spans="2:19" x14ac:dyDescent="0.2">
      <c r="B117" s="3">
        <v>113</v>
      </c>
      <c r="C117" s="3">
        <v>6975</v>
      </c>
      <c r="D117" s="19">
        <f t="shared" si="15"/>
        <v>6988</v>
      </c>
      <c r="E117" s="20">
        <f t="shared" si="19"/>
        <v>7167.333333333333</v>
      </c>
      <c r="F117" s="20">
        <f t="shared" si="23"/>
        <v>7220.1111111111113</v>
      </c>
      <c r="G117" s="21">
        <f t="shared" si="27"/>
        <v>7333.25</v>
      </c>
      <c r="H117" s="19">
        <f t="shared" si="16"/>
        <v>13</v>
      </c>
      <c r="I117" s="20">
        <f t="shared" si="20"/>
        <v>192.33333333333303</v>
      </c>
      <c r="J117" s="20">
        <f t="shared" si="24"/>
        <v>245.11111111111131</v>
      </c>
      <c r="K117" s="21">
        <f t="shared" si="28"/>
        <v>358.25</v>
      </c>
      <c r="L117" s="2">
        <f t="shared" si="17"/>
        <v>169</v>
      </c>
      <c r="M117" s="2">
        <f t="shared" si="21"/>
        <v>36992.111111110993</v>
      </c>
      <c r="N117" s="2">
        <f t="shared" si="25"/>
        <v>60079.456790123557</v>
      </c>
      <c r="O117" s="2">
        <f t="shared" si="25"/>
        <v>128343.0625</v>
      </c>
      <c r="P117" s="7">
        <f t="shared" si="18"/>
        <v>1.8637992831541219E-3</v>
      </c>
      <c r="Q117" s="8">
        <f t="shared" si="22"/>
        <v>2.7574671445639146E-2</v>
      </c>
      <c r="R117" s="8">
        <f t="shared" si="26"/>
        <v>3.514137793707689E-2</v>
      </c>
      <c r="S117" s="9">
        <f t="shared" si="29"/>
        <v>5.1362007168458783E-2</v>
      </c>
    </row>
    <row r="118" spans="2:19" x14ac:dyDescent="0.2">
      <c r="B118" s="3">
        <v>114</v>
      </c>
      <c r="C118" s="3">
        <v>7137</v>
      </c>
      <c r="D118" s="19">
        <f t="shared" si="15"/>
        <v>6961</v>
      </c>
      <c r="E118" s="20">
        <f t="shared" si="19"/>
        <v>7101.666666666667</v>
      </c>
      <c r="F118" s="20">
        <f t="shared" si="23"/>
        <v>7185.1111111111113</v>
      </c>
      <c r="G118" s="21">
        <f t="shared" si="27"/>
        <v>7274.25</v>
      </c>
      <c r="H118" s="19">
        <f t="shared" si="16"/>
        <v>176</v>
      </c>
      <c r="I118" s="20">
        <f t="shared" si="20"/>
        <v>35.33333333333303</v>
      </c>
      <c r="J118" s="20">
        <f t="shared" si="24"/>
        <v>48.111111111111313</v>
      </c>
      <c r="K118" s="21">
        <f t="shared" si="28"/>
        <v>137.25</v>
      </c>
      <c r="L118" s="2">
        <f t="shared" si="17"/>
        <v>30976</v>
      </c>
      <c r="M118" s="2">
        <f t="shared" si="21"/>
        <v>1248.444444444423</v>
      </c>
      <c r="N118" s="2">
        <f t="shared" si="25"/>
        <v>2314.6790123456985</v>
      </c>
      <c r="O118" s="2">
        <f t="shared" si="25"/>
        <v>18837.5625</v>
      </c>
      <c r="P118" s="7">
        <f t="shared" si="18"/>
        <v>2.4660221381532857E-2</v>
      </c>
      <c r="Q118" s="8">
        <f t="shared" si="22"/>
        <v>4.9507262622016292E-3</v>
      </c>
      <c r="R118" s="8">
        <f t="shared" si="26"/>
        <v>6.7410832438155122E-3</v>
      </c>
      <c r="S118" s="9">
        <f t="shared" si="29"/>
        <v>1.9230769230769232E-2</v>
      </c>
    </row>
    <row r="119" spans="2:19" x14ac:dyDescent="0.2">
      <c r="B119" s="3">
        <v>115</v>
      </c>
      <c r="C119" s="3">
        <v>7250</v>
      </c>
      <c r="D119" s="19">
        <f t="shared" si="15"/>
        <v>6896</v>
      </c>
      <c r="E119" s="20">
        <f t="shared" si="19"/>
        <v>7069.333333333333</v>
      </c>
      <c r="F119" s="20">
        <f t="shared" si="23"/>
        <v>7161.333333333333</v>
      </c>
      <c r="G119" s="21">
        <f t="shared" si="27"/>
        <v>7229.75</v>
      </c>
      <c r="H119" s="19">
        <f t="shared" si="16"/>
        <v>354</v>
      </c>
      <c r="I119" s="20">
        <f t="shared" si="20"/>
        <v>180.66666666666697</v>
      </c>
      <c r="J119" s="20">
        <f t="shared" si="24"/>
        <v>88.66666666666697</v>
      </c>
      <c r="K119" s="21">
        <f t="shared" si="28"/>
        <v>20.25</v>
      </c>
      <c r="L119" s="2">
        <f t="shared" si="17"/>
        <v>125316</v>
      </c>
      <c r="M119" s="2">
        <f t="shared" si="21"/>
        <v>32640.444444444554</v>
      </c>
      <c r="N119" s="2">
        <f t="shared" si="25"/>
        <v>7861.7777777778319</v>
      </c>
      <c r="O119" s="2">
        <f t="shared" si="25"/>
        <v>410.0625</v>
      </c>
      <c r="P119" s="7">
        <f t="shared" si="18"/>
        <v>4.8827586206896555E-2</v>
      </c>
      <c r="Q119" s="8">
        <f t="shared" si="22"/>
        <v>2.4919540229885101E-2</v>
      </c>
      <c r="R119" s="8">
        <f t="shared" si="26"/>
        <v>1.2229885057471307E-2</v>
      </c>
      <c r="S119" s="9">
        <f t="shared" si="29"/>
        <v>2.7931034482758621E-3</v>
      </c>
    </row>
    <row r="120" spans="2:19" x14ac:dyDescent="0.2">
      <c r="B120" s="3">
        <v>116</v>
      </c>
      <c r="C120" s="3">
        <v>7206</v>
      </c>
      <c r="D120" s="19">
        <f t="shared" si="15"/>
        <v>7120.666666666667</v>
      </c>
      <c r="E120" s="20">
        <f t="shared" si="19"/>
        <v>7054.333333333333</v>
      </c>
      <c r="F120" s="20">
        <f t="shared" si="23"/>
        <v>7151.7777777777774</v>
      </c>
      <c r="G120" s="21">
        <f t="shared" si="27"/>
        <v>7195.25</v>
      </c>
      <c r="H120" s="19">
        <f t="shared" si="16"/>
        <v>85.33333333333303</v>
      </c>
      <c r="I120" s="20">
        <f t="shared" si="20"/>
        <v>151.66666666666697</v>
      </c>
      <c r="J120" s="20">
        <f t="shared" si="24"/>
        <v>54.222222222222626</v>
      </c>
      <c r="K120" s="21">
        <f t="shared" si="28"/>
        <v>10.75</v>
      </c>
      <c r="L120" s="2">
        <f t="shared" si="17"/>
        <v>7281.7777777777264</v>
      </c>
      <c r="M120" s="2">
        <f t="shared" si="21"/>
        <v>23002.777777777868</v>
      </c>
      <c r="N120" s="2">
        <f t="shared" si="25"/>
        <v>2940.0493827160931</v>
      </c>
      <c r="O120" s="2">
        <f t="shared" si="25"/>
        <v>115.5625</v>
      </c>
      <c r="P120" s="7">
        <f t="shared" si="18"/>
        <v>1.1841983532241609E-2</v>
      </c>
      <c r="Q120" s="8">
        <f t="shared" si="22"/>
        <v>2.1047275418632664E-2</v>
      </c>
      <c r="R120" s="8">
        <f t="shared" si="26"/>
        <v>7.5245937027786048E-3</v>
      </c>
      <c r="S120" s="9">
        <f t="shared" si="29"/>
        <v>1.491812378573411E-3</v>
      </c>
    </row>
    <row r="121" spans="2:19" x14ac:dyDescent="0.2">
      <c r="B121" s="3">
        <v>117</v>
      </c>
      <c r="C121" s="3">
        <v>7103</v>
      </c>
      <c r="D121" s="19">
        <f t="shared" si="15"/>
        <v>7197.666666666667</v>
      </c>
      <c r="E121" s="20">
        <f t="shared" si="19"/>
        <v>7079.333333333333</v>
      </c>
      <c r="F121" s="20">
        <f t="shared" si="23"/>
        <v>7133.666666666667</v>
      </c>
      <c r="G121" s="21">
        <f t="shared" si="27"/>
        <v>7188.25</v>
      </c>
      <c r="H121" s="19">
        <f t="shared" si="16"/>
        <v>94.66666666666697</v>
      </c>
      <c r="I121" s="20">
        <f t="shared" si="20"/>
        <v>23.66666666666697</v>
      </c>
      <c r="J121" s="20">
        <f t="shared" si="24"/>
        <v>30.66666666666697</v>
      </c>
      <c r="K121" s="21">
        <f t="shared" si="28"/>
        <v>85.25</v>
      </c>
      <c r="L121" s="2">
        <f t="shared" si="17"/>
        <v>8961.7777777778356</v>
      </c>
      <c r="M121" s="2">
        <f t="shared" si="21"/>
        <v>560.11111111112541</v>
      </c>
      <c r="N121" s="2">
        <f t="shared" si="25"/>
        <v>940.44444444446299</v>
      </c>
      <c r="O121" s="2">
        <f t="shared" si="25"/>
        <v>7267.5625</v>
      </c>
      <c r="P121" s="7">
        <f t="shared" si="18"/>
        <v>1.3327701909991127E-2</v>
      </c>
      <c r="Q121" s="8">
        <f t="shared" si="22"/>
        <v>3.3319254774978138E-3</v>
      </c>
      <c r="R121" s="8">
        <f t="shared" si="26"/>
        <v>4.3174245623915208E-3</v>
      </c>
      <c r="S121" s="9">
        <f t="shared" si="29"/>
        <v>1.2001970998169787E-2</v>
      </c>
    </row>
    <row r="122" spans="2:19" x14ac:dyDescent="0.2">
      <c r="B122" s="3">
        <v>118</v>
      </c>
      <c r="C122" s="3">
        <v>7211</v>
      </c>
      <c r="D122" s="19">
        <f t="shared" si="15"/>
        <v>7186.333333333333</v>
      </c>
      <c r="E122" s="20">
        <f t="shared" si="19"/>
        <v>7041.166666666667</v>
      </c>
      <c r="F122" s="20">
        <f t="shared" si="23"/>
        <v>7108.333333333333</v>
      </c>
      <c r="G122" s="21">
        <f t="shared" si="27"/>
        <v>7167.583333333333</v>
      </c>
      <c r="H122" s="19">
        <f t="shared" si="16"/>
        <v>24.66666666666697</v>
      </c>
      <c r="I122" s="20">
        <f t="shared" si="20"/>
        <v>169.83333333333303</v>
      </c>
      <c r="J122" s="20">
        <f t="shared" si="24"/>
        <v>102.66666666666697</v>
      </c>
      <c r="K122" s="21">
        <f t="shared" si="28"/>
        <v>43.41666666666697</v>
      </c>
      <c r="L122" s="2">
        <f t="shared" si="17"/>
        <v>608.44444444445935</v>
      </c>
      <c r="M122" s="2">
        <f t="shared" si="21"/>
        <v>28843.361111111008</v>
      </c>
      <c r="N122" s="2">
        <f t="shared" si="25"/>
        <v>10540.444444444507</v>
      </c>
      <c r="O122" s="2">
        <f t="shared" si="25"/>
        <v>1885.0069444444707</v>
      </c>
      <c r="P122" s="7">
        <f t="shared" si="18"/>
        <v>3.4206998567004533E-3</v>
      </c>
      <c r="Q122" s="8">
        <f t="shared" si="22"/>
        <v>2.3551980770119683E-2</v>
      </c>
      <c r="R122" s="8">
        <f t="shared" si="26"/>
        <v>1.4237507511672024E-2</v>
      </c>
      <c r="S122" s="9">
        <f t="shared" si="29"/>
        <v>6.0208940045301581E-3</v>
      </c>
    </row>
    <row r="123" spans="2:19" x14ac:dyDescent="0.2">
      <c r="B123" s="3">
        <v>119</v>
      </c>
      <c r="C123" s="3">
        <v>7337</v>
      </c>
      <c r="D123" s="19">
        <f t="shared" si="15"/>
        <v>7173.333333333333</v>
      </c>
      <c r="E123" s="20">
        <f t="shared" si="19"/>
        <v>7147</v>
      </c>
      <c r="F123" s="20">
        <f t="shared" si="23"/>
        <v>7094</v>
      </c>
      <c r="G123" s="21">
        <f t="shared" si="27"/>
        <v>7157.166666666667</v>
      </c>
      <c r="H123" s="19">
        <f t="shared" si="16"/>
        <v>163.66666666666697</v>
      </c>
      <c r="I123" s="20">
        <f t="shared" si="20"/>
        <v>190</v>
      </c>
      <c r="J123" s="20">
        <f t="shared" si="24"/>
        <v>243</v>
      </c>
      <c r="K123" s="21">
        <f t="shared" si="28"/>
        <v>179.83333333333303</v>
      </c>
      <c r="L123" s="2">
        <f t="shared" si="17"/>
        <v>26786.777777777876</v>
      </c>
      <c r="M123" s="2">
        <f t="shared" si="21"/>
        <v>36100</v>
      </c>
      <c r="N123" s="2">
        <f t="shared" si="25"/>
        <v>59049</v>
      </c>
      <c r="O123" s="2">
        <f t="shared" si="25"/>
        <v>32340.027777777668</v>
      </c>
      <c r="P123" s="7">
        <f t="shared" si="18"/>
        <v>2.2307028304029846E-2</v>
      </c>
      <c r="Q123" s="8">
        <f t="shared" si="22"/>
        <v>2.5896142837672075E-2</v>
      </c>
      <c r="R123" s="8">
        <f t="shared" si="26"/>
        <v>3.3119803734496391E-2</v>
      </c>
      <c r="S123" s="9">
        <f t="shared" si="29"/>
        <v>2.4510472036708877E-2</v>
      </c>
    </row>
    <row r="124" spans="2:19" x14ac:dyDescent="0.2">
      <c r="B124" s="3">
        <v>120</v>
      </c>
      <c r="C124" s="3">
        <v>7367</v>
      </c>
      <c r="D124" s="19">
        <f t="shared" si="15"/>
        <v>7217</v>
      </c>
      <c r="E124" s="20">
        <f t="shared" si="19"/>
        <v>7207.333333333333</v>
      </c>
      <c r="F124" s="20">
        <f t="shared" si="23"/>
        <v>7125.2222222222226</v>
      </c>
      <c r="G124" s="21">
        <f t="shared" si="27"/>
        <v>7154.5</v>
      </c>
      <c r="H124" s="19">
        <f t="shared" si="16"/>
        <v>150</v>
      </c>
      <c r="I124" s="20">
        <f t="shared" si="20"/>
        <v>159.66666666666697</v>
      </c>
      <c r="J124" s="20">
        <f t="shared" si="24"/>
        <v>241.77777777777737</v>
      </c>
      <c r="K124" s="21">
        <f t="shared" si="28"/>
        <v>212.5</v>
      </c>
      <c r="L124" s="2">
        <f t="shared" si="17"/>
        <v>22500</v>
      </c>
      <c r="M124" s="2">
        <f t="shared" si="21"/>
        <v>25493.44444444454</v>
      </c>
      <c r="N124" s="2">
        <f t="shared" si="25"/>
        <v>58456.493827160295</v>
      </c>
      <c r="O124" s="2">
        <f t="shared" si="25"/>
        <v>45156.25</v>
      </c>
      <c r="P124" s="7">
        <f t="shared" si="18"/>
        <v>2.0361069634858151E-2</v>
      </c>
      <c r="Q124" s="8">
        <f t="shared" si="22"/>
        <v>2.1673227455771275E-2</v>
      </c>
      <c r="R124" s="8">
        <f t="shared" si="26"/>
        <v>3.2819027796630568E-2</v>
      </c>
      <c r="S124" s="9">
        <f t="shared" si="29"/>
        <v>2.8844848649382381E-2</v>
      </c>
    </row>
    <row r="125" spans="2:19" x14ac:dyDescent="0.2">
      <c r="B125" s="3">
        <v>121</v>
      </c>
      <c r="C125" s="3">
        <v>7458</v>
      </c>
      <c r="D125" s="19">
        <f t="shared" si="15"/>
        <v>7305</v>
      </c>
      <c r="E125" s="20">
        <f t="shared" si="19"/>
        <v>7245.666666666667</v>
      </c>
      <c r="F125" s="20">
        <f t="shared" si="23"/>
        <v>7129.1111111111113</v>
      </c>
      <c r="G125" s="21">
        <f t="shared" si="27"/>
        <v>7157.5</v>
      </c>
      <c r="H125" s="19">
        <f t="shared" si="16"/>
        <v>153</v>
      </c>
      <c r="I125" s="20">
        <f t="shared" si="20"/>
        <v>212.33333333333303</v>
      </c>
      <c r="J125" s="20">
        <f t="shared" si="24"/>
        <v>328.88888888888869</v>
      </c>
      <c r="K125" s="21">
        <f t="shared" si="28"/>
        <v>300.5</v>
      </c>
      <c r="L125" s="2">
        <f t="shared" si="17"/>
        <v>23409</v>
      </c>
      <c r="M125" s="2">
        <f t="shared" si="21"/>
        <v>45085.444444444314</v>
      </c>
      <c r="N125" s="2">
        <f t="shared" si="25"/>
        <v>108167.90123456776</v>
      </c>
      <c r="O125" s="2">
        <f t="shared" si="25"/>
        <v>90300.25</v>
      </c>
      <c r="P125" s="7">
        <f t="shared" si="18"/>
        <v>2.0514883346741754E-2</v>
      </c>
      <c r="Q125" s="8">
        <f t="shared" si="22"/>
        <v>2.8470546169661173E-2</v>
      </c>
      <c r="R125" s="8">
        <f t="shared" si="26"/>
        <v>4.4098805160752035E-2</v>
      </c>
      <c r="S125" s="9">
        <f t="shared" si="29"/>
        <v>4.0292303566639848E-2</v>
      </c>
    </row>
    <row r="126" spans="2:19" x14ac:dyDescent="0.2">
      <c r="B126" s="3">
        <v>122</v>
      </c>
      <c r="C126" s="3">
        <v>7516</v>
      </c>
      <c r="D126" s="19">
        <f t="shared" si="15"/>
        <v>7387.333333333333</v>
      </c>
      <c r="E126" s="20">
        <f t="shared" si="19"/>
        <v>7280.333333333333</v>
      </c>
      <c r="F126" s="20">
        <f t="shared" si="23"/>
        <v>7227.1111111111113</v>
      </c>
      <c r="G126" s="21">
        <f t="shared" si="27"/>
        <v>7167.333333333333</v>
      </c>
      <c r="H126" s="19">
        <f t="shared" si="16"/>
        <v>128.66666666666697</v>
      </c>
      <c r="I126" s="20">
        <f t="shared" si="20"/>
        <v>235.66666666666697</v>
      </c>
      <c r="J126" s="20">
        <f t="shared" si="24"/>
        <v>288.88888888888869</v>
      </c>
      <c r="K126" s="21">
        <f t="shared" si="28"/>
        <v>348.66666666666697</v>
      </c>
      <c r="L126" s="2">
        <f t="shared" si="17"/>
        <v>16555.11111111119</v>
      </c>
      <c r="M126" s="2">
        <f t="shared" si="21"/>
        <v>55538.777777777919</v>
      </c>
      <c r="N126" s="2">
        <f t="shared" si="25"/>
        <v>83456.790123456667</v>
      </c>
      <c r="O126" s="2">
        <f t="shared" si="25"/>
        <v>121568.44444444466</v>
      </c>
      <c r="P126" s="7">
        <f t="shared" si="18"/>
        <v>1.7119034947667238E-2</v>
      </c>
      <c r="Q126" s="8">
        <f t="shared" si="22"/>
        <v>3.1355330849742812E-2</v>
      </c>
      <c r="R126" s="8">
        <f t="shared" si="26"/>
        <v>3.8436520607888332E-2</v>
      </c>
      <c r="S126" s="9">
        <f t="shared" si="29"/>
        <v>4.6389923718289913E-2</v>
      </c>
    </row>
    <row r="127" spans="2:19" x14ac:dyDescent="0.2">
      <c r="B127" s="3">
        <v>123</v>
      </c>
      <c r="C127" s="3">
        <v>7157</v>
      </c>
      <c r="D127" s="19">
        <f t="shared" si="15"/>
        <v>7447</v>
      </c>
      <c r="E127" s="20">
        <f t="shared" si="19"/>
        <v>7332</v>
      </c>
      <c r="F127" s="20">
        <f t="shared" si="23"/>
        <v>7287.2222222222226</v>
      </c>
      <c r="G127" s="21">
        <f t="shared" si="27"/>
        <v>7205.666666666667</v>
      </c>
      <c r="H127" s="19">
        <f t="shared" si="16"/>
        <v>290</v>
      </c>
      <c r="I127" s="20">
        <f t="shared" si="20"/>
        <v>175</v>
      </c>
      <c r="J127" s="20">
        <f t="shared" si="24"/>
        <v>130.22222222222263</v>
      </c>
      <c r="K127" s="21">
        <f t="shared" si="28"/>
        <v>48.66666666666697</v>
      </c>
      <c r="L127" s="2">
        <f t="shared" si="17"/>
        <v>84100</v>
      </c>
      <c r="M127" s="2">
        <f t="shared" si="21"/>
        <v>30625</v>
      </c>
      <c r="N127" s="2">
        <f t="shared" si="25"/>
        <v>16957.827160493933</v>
      </c>
      <c r="O127" s="2">
        <f t="shared" si="25"/>
        <v>2368.4444444444739</v>
      </c>
      <c r="P127" s="7">
        <f t="shared" si="18"/>
        <v>4.0519770853709655E-2</v>
      </c>
      <c r="Q127" s="8">
        <f t="shared" si="22"/>
        <v>2.4451585859997207E-2</v>
      </c>
      <c r="R127" s="8">
        <f t="shared" si="26"/>
        <v>1.8195084843121788E-2</v>
      </c>
      <c r="S127" s="9">
        <f t="shared" si="29"/>
        <v>6.7998695915421226E-3</v>
      </c>
    </row>
    <row r="128" spans="2:19" x14ac:dyDescent="0.2">
      <c r="B128" s="3">
        <v>124</v>
      </c>
      <c r="C128" s="3">
        <v>7423</v>
      </c>
      <c r="D128" s="19">
        <f t="shared" si="15"/>
        <v>7377</v>
      </c>
      <c r="E128" s="20">
        <f t="shared" si="19"/>
        <v>7341</v>
      </c>
      <c r="F128" s="20">
        <f t="shared" si="23"/>
        <v>7289.4444444444443</v>
      </c>
      <c r="G128" s="21">
        <f t="shared" si="27"/>
        <v>7191.083333333333</v>
      </c>
      <c r="H128" s="19">
        <f t="shared" si="16"/>
        <v>46</v>
      </c>
      <c r="I128" s="20">
        <f t="shared" si="20"/>
        <v>82</v>
      </c>
      <c r="J128" s="20">
        <f t="shared" si="24"/>
        <v>133.55555555555566</v>
      </c>
      <c r="K128" s="21">
        <f t="shared" si="28"/>
        <v>231.91666666666697</v>
      </c>
      <c r="L128" s="2">
        <f t="shared" si="17"/>
        <v>2116</v>
      </c>
      <c r="M128" s="2">
        <f t="shared" si="21"/>
        <v>6724</v>
      </c>
      <c r="N128" s="2">
        <f t="shared" si="25"/>
        <v>17837.086419753112</v>
      </c>
      <c r="O128" s="2">
        <f t="shared" si="25"/>
        <v>53785.340277777919</v>
      </c>
      <c r="P128" s="7">
        <f t="shared" si="18"/>
        <v>6.1969554088643405E-3</v>
      </c>
      <c r="Q128" s="8">
        <f t="shared" si="22"/>
        <v>1.1046746598410347E-2</v>
      </c>
      <c r="R128" s="8">
        <f t="shared" si="26"/>
        <v>1.7992126573562663E-2</v>
      </c>
      <c r="S128" s="9">
        <f t="shared" si="29"/>
        <v>3.1242983519691091E-2</v>
      </c>
    </row>
    <row r="129" spans="2:19" x14ac:dyDescent="0.2">
      <c r="B129" s="3">
        <v>125</v>
      </c>
      <c r="C129" s="3">
        <v>7603</v>
      </c>
      <c r="D129" s="19">
        <f t="shared" si="15"/>
        <v>7365.333333333333</v>
      </c>
      <c r="E129" s="20">
        <f t="shared" si="19"/>
        <v>7376.333333333333</v>
      </c>
      <c r="F129" s="20">
        <f t="shared" si="23"/>
        <v>7308.666666666667</v>
      </c>
      <c r="G129" s="21">
        <f t="shared" si="27"/>
        <v>7261.666666666667</v>
      </c>
      <c r="H129" s="19">
        <f t="shared" si="16"/>
        <v>237.66666666666697</v>
      </c>
      <c r="I129" s="20">
        <f t="shared" si="20"/>
        <v>226.66666666666697</v>
      </c>
      <c r="J129" s="20">
        <f t="shared" si="24"/>
        <v>294.33333333333303</v>
      </c>
      <c r="K129" s="21">
        <f t="shared" si="28"/>
        <v>341.33333333333303</v>
      </c>
      <c r="L129" s="2">
        <f t="shared" si="17"/>
        <v>56485.444444444591</v>
      </c>
      <c r="M129" s="2">
        <f t="shared" si="21"/>
        <v>51377.777777777912</v>
      </c>
      <c r="N129" s="2">
        <f t="shared" si="25"/>
        <v>86632.111111110935</v>
      </c>
      <c r="O129" s="2">
        <f t="shared" si="25"/>
        <v>116508.44444444423</v>
      </c>
      <c r="P129" s="7">
        <f t="shared" si="18"/>
        <v>3.1259590512517026E-2</v>
      </c>
      <c r="Q129" s="8">
        <f t="shared" si="22"/>
        <v>2.9812793195668416E-2</v>
      </c>
      <c r="R129" s="8">
        <f t="shared" si="26"/>
        <v>3.8712788811434043E-2</v>
      </c>
      <c r="S129" s="9">
        <f t="shared" si="29"/>
        <v>4.4894559165241751E-2</v>
      </c>
    </row>
    <row r="130" spans="2:19" x14ac:dyDescent="0.2">
      <c r="B130" s="3">
        <v>126</v>
      </c>
      <c r="C130" s="3">
        <v>7652</v>
      </c>
      <c r="D130" s="19">
        <f t="shared" si="15"/>
        <v>7394.333333333333</v>
      </c>
      <c r="E130" s="20">
        <f t="shared" si="19"/>
        <v>7420.666666666667</v>
      </c>
      <c r="F130" s="20">
        <f t="shared" si="23"/>
        <v>7352.7777777777774</v>
      </c>
      <c r="G130" s="21">
        <f t="shared" si="27"/>
        <v>7314</v>
      </c>
      <c r="H130" s="19">
        <f t="shared" si="16"/>
        <v>257.66666666666697</v>
      </c>
      <c r="I130" s="20">
        <f t="shared" si="20"/>
        <v>231.33333333333303</v>
      </c>
      <c r="J130" s="20">
        <f t="shared" si="24"/>
        <v>299.22222222222263</v>
      </c>
      <c r="K130" s="21">
        <f t="shared" si="28"/>
        <v>338</v>
      </c>
      <c r="L130" s="2">
        <f t="shared" si="17"/>
        <v>66392.11111111127</v>
      </c>
      <c r="M130" s="2">
        <f t="shared" si="21"/>
        <v>53515.111111110971</v>
      </c>
      <c r="N130" s="2">
        <f t="shared" si="25"/>
        <v>89533.938271605177</v>
      </c>
      <c r="O130" s="2">
        <f t="shared" si="25"/>
        <v>114244</v>
      </c>
      <c r="P130" s="7">
        <f t="shared" si="18"/>
        <v>3.3673113782889043E-2</v>
      </c>
      <c r="Q130" s="8">
        <f t="shared" si="22"/>
        <v>3.0231747691235367E-2</v>
      </c>
      <c r="R130" s="8">
        <f t="shared" si="26"/>
        <v>3.9103792762966889E-2</v>
      </c>
      <c r="S130" s="9">
        <f t="shared" si="29"/>
        <v>4.4171458442237327E-2</v>
      </c>
    </row>
    <row r="131" spans="2:19" x14ac:dyDescent="0.2">
      <c r="B131" s="3">
        <v>127</v>
      </c>
      <c r="C131" s="3">
        <v>7678</v>
      </c>
      <c r="D131" s="19">
        <f t="shared" si="15"/>
        <v>7559.333333333333</v>
      </c>
      <c r="E131" s="20">
        <f t="shared" si="19"/>
        <v>7468.166666666667</v>
      </c>
      <c r="F131" s="20">
        <f t="shared" si="23"/>
        <v>7413.7777777777774</v>
      </c>
      <c r="G131" s="21">
        <f t="shared" si="27"/>
        <v>7356.916666666667</v>
      </c>
      <c r="H131" s="19">
        <f t="shared" si="16"/>
        <v>118.66666666666697</v>
      </c>
      <c r="I131" s="20">
        <f t="shared" si="20"/>
        <v>209.83333333333303</v>
      </c>
      <c r="J131" s="20">
        <f t="shared" si="24"/>
        <v>264.22222222222263</v>
      </c>
      <c r="K131" s="21">
        <f t="shared" si="28"/>
        <v>321.08333333333303</v>
      </c>
      <c r="L131" s="2">
        <f t="shared" si="17"/>
        <v>14081.77777777785</v>
      </c>
      <c r="M131" s="2">
        <f t="shared" si="21"/>
        <v>44030.02777777765</v>
      </c>
      <c r="N131" s="2">
        <f t="shared" si="25"/>
        <v>69813.3827160496</v>
      </c>
      <c r="O131" s="2">
        <f t="shared" si="25"/>
        <v>103094.50694444425</v>
      </c>
      <c r="P131" s="7">
        <f t="shared" si="18"/>
        <v>1.5455413736216068E-2</v>
      </c>
      <c r="Q131" s="8">
        <f t="shared" si="22"/>
        <v>2.7329165581314541E-2</v>
      </c>
      <c r="R131" s="8">
        <f t="shared" si="26"/>
        <v>3.441289687708031E-2</v>
      </c>
      <c r="S131" s="9">
        <f t="shared" si="29"/>
        <v>4.1818615959017064E-2</v>
      </c>
    </row>
    <row r="132" spans="2:19" x14ac:dyDescent="0.2">
      <c r="B132" s="3">
        <v>128</v>
      </c>
      <c r="C132" s="3">
        <v>7761</v>
      </c>
      <c r="D132" s="19">
        <f t="shared" si="15"/>
        <v>7644.333333333333</v>
      </c>
      <c r="E132" s="20">
        <f t="shared" si="19"/>
        <v>7504.833333333333</v>
      </c>
      <c r="F132" s="20">
        <f t="shared" si="23"/>
        <v>7465.666666666667</v>
      </c>
      <c r="G132" s="21">
        <f t="shared" si="27"/>
        <v>7392.583333333333</v>
      </c>
      <c r="H132" s="19">
        <f t="shared" si="16"/>
        <v>116.66666666666697</v>
      </c>
      <c r="I132" s="20">
        <f t="shared" si="20"/>
        <v>256.16666666666697</v>
      </c>
      <c r="J132" s="20">
        <f t="shared" si="24"/>
        <v>295.33333333333303</v>
      </c>
      <c r="K132" s="21">
        <f t="shared" si="28"/>
        <v>368.41666666666697</v>
      </c>
      <c r="L132" s="2">
        <f t="shared" si="17"/>
        <v>13611.111111111182</v>
      </c>
      <c r="M132" s="2">
        <f t="shared" si="21"/>
        <v>65621.36111111127</v>
      </c>
      <c r="N132" s="2">
        <f t="shared" si="25"/>
        <v>87221.777777777592</v>
      </c>
      <c r="O132" s="2">
        <f t="shared" si="25"/>
        <v>135730.84027777801</v>
      </c>
      <c r="P132" s="7">
        <f t="shared" si="18"/>
        <v>1.503242709272864E-2</v>
      </c>
      <c r="Q132" s="8">
        <f t="shared" si="22"/>
        <v>3.3006914916462696E-2</v>
      </c>
      <c r="R132" s="8">
        <f t="shared" si="26"/>
        <v>3.8053515440450075E-2</v>
      </c>
      <c r="S132" s="9">
        <f t="shared" si="29"/>
        <v>4.7470257269252282E-2</v>
      </c>
    </row>
    <row r="133" spans="2:19" x14ac:dyDescent="0.2">
      <c r="B133" s="3">
        <v>129</v>
      </c>
      <c r="C133" s="3">
        <v>7864</v>
      </c>
      <c r="D133" s="19">
        <f t="shared" si="15"/>
        <v>7697</v>
      </c>
      <c r="E133" s="20">
        <f t="shared" si="19"/>
        <v>7545.666666666667</v>
      </c>
      <c r="F133" s="20">
        <f t="shared" si="23"/>
        <v>7512.7777777777774</v>
      </c>
      <c r="G133" s="21">
        <f t="shared" si="27"/>
        <v>7438.833333333333</v>
      </c>
      <c r="H133" s="19">
        <f t="shared" si="16"/>
        <v>167</v>
      </c>
      <c r="I133" s="20">
        <f t="shared" si="20"/>
        <v>318.33333333333303</v>
      </c>
      <c r="J133" s="20">
        <f t="shared" si="24"/>
        <v>351.22222222222263</v>
      </c>
      <c r="K133" s="21">
        <f t="shared" si="28"/>
        <v>425.16666666666697</v>
      </c>
      <c r="L133" s="2">
        <f t="shared" si="17"/>
        <v>27889</v>
      </c>
      <c r="M133" s="2">
        <f t="shared" si="21"/>
        <v>101336.11111111092</v>
      </c>
      <c r="N133" s="2">
        <f t="shared" si="25"/>
        <v>123357.04938271633</v>
      </c>
      <c r="O133" s="2">
        <f t="shared" si="25"/>
        <v>180766.6944444447</v>
      </c>
      <c r="P133" s="7">
        <f t="shared" si="18"/>
        <v>2.1236012207527976E-2</v>
      </c>
      <c r="Q133" s="8">
        <f t="shared" si="22"/>
        <v>4.0479823669040314E-2</v>
      </c>
      <c r="R133" s="8">
        <f t="shared" si="26"/>
        <v>4.466203232734265E-2</v>
      </c>
      <c r="S133" s="9">
        <f t="shared" si="29"/>
        <v>5.4064937266870165E-2</v>
      </c>
    </row>
    <row r="134" spans="2:19" x14ac:dyDescent="0.2">
      <c r="B134" s="3">
        <v>130</v>
      </c>
      <c r="C134" s="3">
        <v>7779</v>
      </c>
      <c r="D134" s="19">
        <f t="shared" si="15"/>
        <v>7767.666666666667</v>
      </c>
      <c r="E134" s="20">
        <f t="shared" si="19"/>
        <v>7663.5</v>
      </c>
      <c r="F134" s="20">
        <f t="shared" si="23"/>
        <v>7568</v>
      </c>
      <c r="G134" s="21">
        <f t="shared" si="27"/>
        <v>7502.25</v>
      </c>
      <c r="H134" s="19">
        <f t="shared" si="16"/>
        <v>11.33333333333303</v>
      </c>
      <c r="I134" s="20">
        <f t="shared" si="20"/>
        <v>115.5</v>
      </c>
      <c r="J134" s="20">
        <f t="shared" si="24"/>
        <v>211</v>
      </c>
      <c r="K134" s="21">
        <f t="shared" si="28"/>
        <v>276.75</v>
      </c>
      <c r="L134" s="2">
        <f t="shared" si="17"/>
        <v>128.44444444443758</v>
      </c>
      <c r="M134" s="2">
        <f t="shared" si="21"/>
        <v>13340.25</v>
      </c>
      <c r="N134" s="2">
        <f t="shared" si="25"/>
        <v>44521</v>
      </c>
      <c r="O134" s="2">
        <f t="shared" si="25"/>
        <v>76590.5625</v>
      </c>
      <c r="P134" s="7">
        <f t="shared" si="18"/>
        <v>1.4569139135278352E-3</v>
      </c>
      <c r="Q134" s="8">
        <f t="shared" si="22"/>
        <v>1.4847666795217894E-2</v>
      </c>
      <c r="R134" s="8">
        <f t="shared" si="26"/>
        <v>2.7124309037151306E-2</v>
      </c>
      <c r="S134" s="9">
        <f t="shared" si="29"/>
        <v>3.5576552256074048E-2</v>
      </c>
    </row>
    <row r="135" spans="2:19" x14ac:dyDescent="0.2">
      <c r="B135" s="3">
        <v>131</v>
      </c>
      <c r="C135" s="3">
        <v>7713</v>
      </c>
      <c r="D135" s="19">
        <f t="shared" si="15"/>
        <v>7801.333333333333</v>
      </c>
      <c r="E135" s="20">
        <f t="shared" si="19"/>
        <v>7722.833333333333</v>
      </c>
      <c r="F135" s="20">
        <f t="shared" si="23"/>
        <v>7603.666666666667</v>
      </c>
      <c r="G135" s="21">
        <f t="shared" si="27"/>
        <v>7549.583333333333</v>
      </c>
      <c r="H135" s="19">
        <f t="shared" si="16"/>
        <v>88.33333333333303</v>
      </c>
      <c r="I135" s="20">
        <f t="shared" si="20"/>
        <v>9.8333333333330302</v>
      </c>
      <c r="J135" s="20">
        <f t="shared" si="24"/>
        <v>109.33333333333303</v>
      </c>
      <c r="K135" s="21">
        <f t="shared" si="28"/>
        <v>163.41666666666697</v>
      </c>
      <c r="L135" s="2">
        <f t="shared" si="17"/>
        <v>7802.7777777777246</v>
      </c>
      <c r="M135" s="2">
        <f t="shared" si="21"/>
        <v>96.694444444438489</v>
      </c>
      <c r="N135" s="2">
        <f t="shared" si="25"/>
        <v>11953.777777777712</v>
      </c>
      <c r="O135" s="2">
        <f t="shared" si="25"/>
        <v>26705.006944444543</v>
      </c>
      <c r="P135" s="7">
        <f t="shared" si="18"/>
        <v>1.1452526038290294E-2</v>
      </c>
      <c r="Q135" s="8">
        <f t="shared" si="22"/>
        <v>1.2749038419983185E-3</v>
      </c>
      <c r="R135" s="8">
        <f t="shared" si="26"/>
        <v>1.4175202039846109E-2</v>
      </c>
      <c r="S135" s="9">
        <f t="shared" si="29"/>
        <v>2.1187173170837154E-2</v>
      </c>
    </row>
    <row r="136" spans="2:19" x14ac:dyDescent="0.2">
      <c r="B136" s="3">
        <v>132</v>
      </c>
      <c r="C136" s="3">
        <v>7718</v>
      </c>
      <c r="D136" s="19">
        <f t="shared" ref="D136:D199" si="30">AVERAGE(C133:C135)</f>
        <v>7785.333333333333</v>
      </c>
      <c r="E136" s="20">
        <f t="shared" si="19"/>
        <v>7741.166666666667</v>
      </c>
      <c r="F136" s="20">
        <f t="shared" si="23"/>
        <v>7625.5555555555557</v>
      </c>
      <c r="G136" s="21">
        <f t="shared" si="27"/>
        <v>7580.916666666667</v>
      </c>
      <c r="H136" s="19">
        <f t="shared" ref="H136:H199" si="31">ABS(C136-D136)</f>
        <v>67.33333333333303</v>
      </c>
      <c r="I136" s="20">
        <f t="shared" si="20"/>
        <v>23.16666666666697</v>
      </c>
      <c r="J136" s="20">
        <f t="shared" si="24"/>
        <v>92.444444444444343</v>
      </c>
      <c r="K136" s="21">
        <f t="shared" si="28"/>
        <v>137.08333333333303</v>
      </c>
      <c r="L136" s="2">
        <f t="shared" ref="L136:L199" si="32">H136^2</f>
        <v>4533.7777777777374</v>
      </c>
      <c r="M136" s="2">
        <f t="shared" si="21"/>
        <v>536.69444444445844</v>
      </c>
      <c r="N136" s="2">
        <f t="shared" si="25"/>
        <v>8545.9753086419569</v>
      </c>
      <c r="O136" s="2">
        <f t="shared" si="25"/>
        <v>18791.840277777694</v>
      </c>
      <c r="P136" s="7">
        <f t="shared" ref="P136:P199" si="33">H136/C136</f>
        <v>8.724194523624388E-3</v>
      </c>
      <c r="Q136" s="8">
        <f t="shared" si="22"/>
        <v>3.001641185108444E-3</v>
      </c>
      <c r="R136" s="8">
        <f t="shared" si="26"/>
        <v>1.1977772019233524E-2</v>
      </c>
      <c r="S136" s="9">
        <f t="shared" si="29"/>
        <v>1.7761509890299693E-2</v>
      </c>
    </row>
    <row r="137" spans="2:19" x14ac:dyDescent="0.2">
      <c r="B137" s="3">
        <v>133</v>
      </c>
      <c r="C137" s="3">
        <v>7682</v>
      </c>
      <c r="D137" s="19">
        <f t="shared" si="30"/>
        <v>7736.666666666667</v>
      </c>
      <c r="E137" s="20">
        <f t="shared" si="19"/>
        <v>7752.166666666667</v>
      </c>
      <c r="F137" s="20">
        <f t="shared" si="23"/>
        <v>7687.8888888888887</v>
      </c>
      <c r="G137" s="21">
        <f t="shared" si="27"/>
        <v>7610.166666666667</v>
      </c>
      <c r="H137" s="19">
        <f t="shared" si="31"/>
        <v>54.66666666666697</v>
      </c>
      <c r="I137" s="20">
        <f t="shared" si="20"/>
        <v>70.16666666666697</v>
      </c>
      <c r="J137" s="20">
        <f t="shared" si="24"/>
        <v>5.8888888888886868</v>
      </c>
      <c r="K137" s="21">
        <f t="shared" si="28"/>
        <v>71.83333333333303</v>
      </c>
      <c r="L137" s="2">
        <f t="shared" si="32"/>
        <v>2988.4444444444775</v>
      </c>
      <c r="M137" s="2">
        <f t="shared" si="21"/>
        <v>4923.3611111111541</v>
      </c>
      <c r="N137" s="2">
        <f t="shared" si="25"/>
        <v>34.679012345676632</v>
      </c>
      <c r="O137" s="2">
        <f t="shared" si="25"/>
        <v>5160.0277777777346</v>
      </c>
      <c r="P137" s="7">
        <f t="shared" si="33"/>
        <v>7.1162023778530295E-3</v>
      </c>
      <c r="Q137" s="8">
        <f t="shared" si="22"/>
        <v>9.1339061008418338E-3</v>
      </c>
      <c r="R137" s="8">
        <f t="shared" si="26"/>
        <v>7.6658277647600711E-4</v>
      </c>
      <c r="S137" s="9">
        <f t="shared" si="29"/>
        <v>9.3508634904104441E-3</v>
      </c>
    </row>
    <row r="138" spans="2:19" x14ac:dyDescent="0.2">
      <c r="B138" s="3">
        <v>134</v>
      </c>
      <c r="C138" s="3">
        <v>7644</v>
      </c>
      <c r="D138" s="19">
        <f t="shared" si="30"/>
        <v>7704.333333333333</v>
      </c>
      <c r="E138" s="20">
        <f t="shared" si="19"/>
        <v>7752.833333333333</v>
      </c>
      <c r="F138" s="20">
        <f t="shared" si="23"/>
        <v>7716.666666666667</v>
      </c>
      <c r="G138" s="21">
        <f t="shared" si="27"/>
        <v>7628.833333333333</v>
      </c>
      <c r="H138" s="19">
        <f t="shared" si="31"/>
        <v>60.33333333333303</v>
      </c>
      <c r="I138" s="20">
        <f t="shared" si="20"/>
        <v>108.83333333333303</v>
      </c>
      <c r="J138" s="20">
        <f t="shared" si="24"/>
        <v>72.66666666666697</v>
      </c>
      <c r="K138" s="21">
        <f t="shared" si="28"/>
        <v>15.16666666666697</v>
      </c>
      <c r="L138" s="2">
        <f t="shared" si="32"/>
        <v>3640.1111111110745</v>
      </c>
      <c r="M138" s="2">
        <f t="shared" si="21"/>
        <v>11844.694444444378</v>
      </c>
      <c r="N138" s="2">
        <f t="shared" si="25"/>
        <v>5280.4444444444889</v>
      </c>
      <c r="O138" s="2">
        <f t="shared" si="25"/>
        <v>230.02777777778698</v>
      </c>
      <c r="P138" s="7">
        <f t="shared" si="33"/>
        <v>7.8929007500435668E-3</v>
      </c>
      <c r="Q138" s="8">
        <f t="shared" si="22"/>
        <v>1.4237746380603484E-2</v>
      </c>
      <c r="R138" s="8">
        <f t="shared" si="26"/>
        <v>9.5063666492238314E-3</v>
      </c>
      <c r="S138" s="9">
        <f t="shared" si="29"/>
        <v>1.9841269841270239E-3</v>
      </c>
    </row>
    <row r="139" spans="2:19" x14ac:dyDescent="0.2">
      <c r="B139" s="3">
        <v>135</v>
      </c>
      <c r="C139" s="3">
        <v>7684</v>
      </c>
      <c r="D139" s="19">
        <f t="shared" si="30"/>
        <v>7681.333333333333</v>
      </c>
      <c r="E139" s="20">
        <f t="shared" ref="E139:E202" si="34">AVERAGE(C133:C138)</f>
        <v>7733.333333333333</v>
      </c>
      <c r="F139" s="20">
        <f t="shared" si="23"/>
        <v>7721.2222222222226</v>
      </c>
      <c r="G139" s="21">
        <f t="shared" si="27"/>
        <v>7639.5</v>
      </c>
      <c r="H139" s="19">
        <f t="shared" si="31"/>
        <v>2.6666666666669698</v>
      </c>
      <c r="I139" s="20">
        <f t="shared" ref="I139:I202" si="35">ABS(C139-E139)</f>
        <v>49.33333333333303</v>
      </c>
      <c r="J139" s="20">
        <f t="shared" si="24"/>
        <v>37.222222222222626</v>
      </c>
      <c r="K139" s="21">
        <f t="shared" si="28"/>
        <v>44.5</v>
      </c>
      <c r="L139" s="2">
        <f t="shared" si="32"/>
        <v>7.1111111111127281</v>
      </c>
      <c r="M139" s="2">
        <f t="shared" ref="M139:M202" si="36">I139^2</f>
        <v>2433.7777777777478</v>
      </c>
      <c r="N139" s="2">
        <f t="shared" si="25"/>
        <v>1385.493827160524</v>
      </c>
      <c r="O139" s="2">
        <f t="shared" si="25"/>
        <v>1980.25</v>
      </c>
      <c r="P139" s="7">
        <f t="shared" si="33"/>
        <v>3.4704147145587843E-4</v>
      </c>
      <c r="Q139" s="8">
        <f t="shared" ref="Q139:Q202" si="37">I139/C139</f>
        <v>6.4202672219329819E-3</v>
      </c>
      <c r="R139" s="8">
        <f t="shared" si="26"/>
        <v>4.8441205390711379E-3</v>
      </c>
      <c r="S139" s="9">
        <f t="shared" si="29"/>
        <v>5.7912545549193128E-3</v>
      </c>
    </row>
    <row r="140" spans="2:19" x14ac:dyDescent="0.2">
      <c r="B140" s="3">
        <v>136</v>
      </c>
      <c r="C140" s="3">
        <v>7707</v>
      </c>
      <c r="D140" s="19">
        <f t="shared" si="30"/>
        <v>7670</v>
      </c>
      <c r="E140" s="20">
        <f t="shared" si="34"/>
        <v>7703.333333333333</v>
      </c>
      <c r="F140" s="20">
        <f t="shared" si="23"/>
        <v>7724.7777777777774</v>
      </c>
      <c r="G140" s="21">
        <f t="shared" si="27"/>
        <v>7683.416666666667</v>
      </c>
      <c r="H140" s="19">
        <f t="shared" si="31"/>
        <v>37</v>
      </c>
      <c r="I140" s="20">
        <f t="shared" si="35"/>
        <v>3.6666666666669698</v>
      </c>
      <c r="J140" s="20">
        <f t="shared" si="24"/>
        <v>17.777777777777374</v>
      </c>
      <c r="K140" s="21">
        <f t="shared" si="28"/>
        <v>23.58333333333303</v>
      </c>
      <c r="L140" s="2">
        <f t="shared" si="32"/>
        <v>1369</v>
      </c>
      <c r="M140" s="2">
        <f t="shared" si="36"/>
        <v>13.444444444446667</v>
      </c>
      <c r="N140" s="2">
        <f t="shared" si="25"/>
        <v>316.04938271603498</v>
      </c>
      <c r="O140" s="2">
        <f t="shared" si="25"/>
        <v>556.17361111109676</v>
      </c>
      <c r="P140" s="7">
        <f t="shared" si="33"/>
        <v>4.8008304139094326E-3</v>
      </c>
      <c r="Q140" s="8">
        <f t="shared" si="37"/>
        <v>4.7575796894601917E-4</v>
      </c>
      <c r="R140" s="8">
        <f t="shared" si="26"/>
        <v>2.3067053039804559E-3</v>
      </c>
      <c r="S140" s="9">
        <f t="shared" si="29"/>
        <v>3.0599887548116039E-3</v>
      </c>
    </row>
    <row r="141" spans="2:19" x14ac:dyDescent="0.2">
      <c r="B141" s="3">
        <v>137</v>
      </c>
      <c r="C141" s="3">
        <v>7669</v>
      </c>
      <c r="D141" s="19">
        <f t="shared" si="30"/>
        <v>7678.333333333333</v>
      </c>
      <c r="E141" s="20">
        <f t="shared" si="34"/>
        <v>7691.333333333333</v>
      </c>
      <c r="F141" s="20">
        <f t="shared" si="23"/>
        <v>7728</v>
      </c>
      <c r="G141" s="21">
        <f t="shared" si="27"/>
        <v>7707.083333333333</v>
      </c>
      <c r="H141" s="19">
        <f t="shared" si="31"/>
        <v>9.3333333333330302</v>
      </c>
      <c r="I141" s="20">
        <f t="shared" si="35"/>
        <v>22.33333333333303</v>
      </c>
      <c r="J141" s="20">
        <f t="shared" si="24"/>
        <v>59</v>
      </c>
      <c r="K141" s="21">
        <f t="shared" si="28"/>
        <v>38.08333333333303</v>
      </c>
      <c r="L141" s="2">
        <f t="shared" si="32"/>
        <v>87.111111111105458</v>
      </c>
      <c r="M141" s="2">
        <f t="shared" si="36"/>
        <v>498.77777777776424</v>
      </c>
      <c r="N141" s="2">
        <f t="shared" si="25"/>
        <v>3481</v>
      </c>
      <c r="O141" s="2">
        <f t="shared" si="25"/>
        <v>1450.3402777777546</v>
      </c>
      <c r="P141" s="7">
        <f t="shared" si="33"/>
        <v>1.2170209066805359E-3</v>
      </c>
      <c r="Q141" s="8">
        <f t="shared" si="37"/>
        <v>2.9121571695570518E-3</v>
      </c>
      <c r="R141" s="8">
        <f t="shared" si="26"/>
        <v>7.693310731516495E-3</v>
      </c>
      <c r="S141" s="9">
        <f t="shared" si="29"/>
        <v>4.965879949580523E-3</v>
      </c>
    </row>
    <row r="142" spans="2:19" x14ac:dyDescent="0.2">
      <c r="B142" s="3">
        <v>138</v>
      </c>
      <c r="C142" s="3">
        <v>7869</v>
      </c>
      <c r="D142" s="19">
        <f t="shared" si="30"/>
        <v>7686.666666666667</v>
      </c>
      <c r="E142" s="20">
        <f t="shared" si="34"/>
        <v>7684</v>
      </c>
      <c r="F142" s="20">
        <f t="shared" ref="F142:F205" si="38">AVERAGE(C133:C141)</f>
        <v>7717.7777777777774</v>
      </c>
      <c r="G142" s="21">
        <f t="shared" si="27"/>
        <v>7712.583333333333</v>
      </c>
      <c r="H142" s="19">
        <f t="shared" si="31"/>
        <v>182.33333333333303</v>
      </c>
      <c r="I142" s="20">
        <f t="shared" si="35"/>
        <v>185</v>
      </c>
      <c r="J142" s="20">
        <f t="shared" ref="J142:J205" si="39">ABS(C142-F142)</f>
        <v>151.22222222222263</v>
      </c>
      <c r="K142" s="21">
        <f t="shared" si="28"/>
        <v>156.41666666666697</v>
      </c>
      <c r="L142" s="2">
        <f t="shared" si="32"/>
        <v>33245.444444444336</v>
      </c>
      <c r="M142" s="2">
        <f t="shared" si="36"/>
        <v>34225</v>
      </c>
      <c r="N142" s="2">
        <f t="shared" ref="N142:O205" si="40">J142^2</f>
        <v>22868.160493827283</v>
      </c>
      <c r="O142" s="2">
        <f t="shared" si="40"/>
        <v>24466.173611111208</v>
      </c>
      <c r="P142" s="7">
        <f t="shared" si="33"/>
        <v>2.3171093319777993E-2</v>
      </c>
      <c r="Q142" s="8">
        <f t="shared" si="37"/>
        <v>2.3509975854619392E-2</v>
      </c>
      <c r="R142" s="8">
        <f t="shared" ref="R142:R205" si="41">J142/C142</f>
        <v>1.9217463746628877E-2</v>
      </c>
      <c r="S142" s="9">
        <f t="shared" si="29"/>
        <v>1.9877578684288598E-2</v>
      </c>
    </row>
    <row r="143" spans="2:19" x14ac:dyDescent="0.2">
      <c r="B143" s="3">
        <v>139</v>
      </c>
      <c r="C143" s="3">
        <v>7725</v>
      </c>
      <c r="D143" s="19">
        <f t="shared" si="30"/>
        <v>7748.333333333333</v>
      </c>
      <c r="E143" s="20">
        <f t="shared" si="34"/>
        <v>7709.166666666667</v>
      </c>
      <c r="F143" s="20">
        <f t="shared" si="38"/>
        <v>7718.333333333333</v>
      </c>
      <c r="G143" s="21">
        <f t="shared" si="27"/>
        <v>7730.666666666667</v>
      </c>
      <c r="H143" s="19">
        <f t="shared" si="31"/>
        <v>23.33333333333303</v>
      </c>
      <c r="I143" s="20">
        <f t="shared" si="35"/>
        <v>15.83333333333303</v>
      </c>
      <c r="J143" s="20">
        <f t="shared" si="39"/>
        <v>6.6666666666669698</v>
      </c>
      <c r="K143" s="21">
        <f t="shared" si="28"/>
        <v>5.6666666666669698</v>
      </c>
      <c r="L143" s="2">
        <f t="shared" si="32"/>
        <v>544.44444444443025</v>
      </c>
      <c r="M143" s="2">
        <f t="shared" si="36"/>
        <v>250.69444444443485</v>
      </c>
      <c r="N143" s="2">
        <f t="shared" si="40"/>
        <v>44.444444444448486</v>
      </c>
      <c r="O143" s="2">
        <f t="shared" si="40"/>
        <v>32.111111111114546</v>
      </c>
      <c r="P143" s="7">
        <f t="shared" si="33"/>
        <v>3.0204962243796803E-3</v>
      </c>
      <c r="Q143" s="8">
        <f t="shared" si="37"/>
        <v>2.0496224379719132E-3</v>
      </c>
      <c r="R143" s="8">
        <f t="shared" si="41"/>
        <v>8.629989212513877E-4</v>
      </c>
      <c r="S143" s="9">
        <f t="shared" si="29"/>
        <v>7.3354908306368539E-4</v>
      </c>
    </row>
    <row r="144" spans="2:19" x14ac:dyDescent="0.2">
      <c r="B144" s="3">
        <v>140</v>
      </c>
      <c r="C144" s="3">
        <v>7743</v>
      </c>
      <c r="D144" s="19">
        <f t="shared" si="30"/>
        <v>7754.333333333333</v>
      </c>
      <c r="E144" s="20">
        <f t="shared" si="34"/>
        <v>7716.333333333333</v>
      </c>
      <c r="F144" s="20">
        <f t="shared" si="38"/>
        <v>7712.333333333333</v>
      </c>
      <c r="G144" s="21">
        <f t="shared" si="27"/>
        <v>7734.583333333333</v>
      </c>
      <c r="H144" s="19">
        <f t="shared" si="31"/>
        <v>11.33333333333303</v>
      </c>
      <c r="I144" s="20">
        <f t="shared" si="35"/>
        <v>26.66666666666697</v>
      </c>
      <c r="J144" s="20">
        <f t="shared" si="39"/>
        <v>30.66666666666697</v>
      </c>
      <c r="K144" s="21">
        <f t="shared" si="28"/>
        <v>8.4166666666669698</v>
      </c>
      <c r="L144" s="2">
        <f t="shared" si="32"/>
        <v>128.44444444443758</v>
      </c>
      <c r="M144" s="2">
        <f t="shared" si="36"/>
        <v>711.11111111112723</v>
      </c>
      <c r="N144" s="2">
        <f t="shared" si="40"/>
        <v>940.44444444446299</v>
      </c>
      <c r="O144" s="2">
        <f t="shared" si="40"/>
        <v>70.840277777782887</v>
      </c>
      <c r="P144" s="7">
        <f t="shared" si="33"/>
        <v>1.4636876318394718E-3</v>
      </c>
      <c r="Q144" s="8">
        <f t="shared" si="37"/>
        <v>3.4439708984459472E-3</v>
      </c>
      <c r="R144" s="8">
        <f t="shared" si="41"/>
        <v>3.9605665332128337E-3</v>
      </c>
      <c r="S144" s="9">
        <f t="shared" si="29"/>
        <v>1.0870033148220289E-3</v>
      </c>
    </row>
    <row r="145" spans="2:19" x14ac:dyDescent="0.2">
      <c r="B145" s="3">
        <v>141</v>
      </c>
      <c r="C145" s="3">
        <v>7699</v>
      </c>
      <c r="D145" s="19">
        <f t="shared" si="30"/>
        <v>7779</v>
      </c>
      <c r="E145" s="20">
        <f t="shared" si="34"/>
        <v>7732.833333333333</v>
      </c>
      <c r="F145" s="20">
        <f t="shared" si="38"/>
        <v>7715.666666666667</v>
      </c>
      <c r="G145" s="21">
        <f t="shared" ref="G145:G208" si="42">AVERAGE(C133:C144)</f>
        <v>7733.083333333333</v>
      </c>
      <c r="H145" s="19">
        <f t="shared" si="31"/>
        <v>80</v>
      </c>
      <c r="I145" s="20">
        <f t="shared" si="35"/>
        <v>33.83333333333303</v>
      </c>
      <c r="J145" s="20">
        <f t="shared" si="39"/>
        <v>16.66666666666697</v>
      </c>
      <c r="K145" s="21">
        <f t="shared" ref="K145:K208" si="43">ABS(C145-G145)</f>
        <v>34.08333333333303</v>
      </c>
      <c r="L145" s="2">
        <f t="shared" si="32"/>
        <v>6400</v>
      </c>
      <c r="M145" s="2">
        <f t="shared" si="36"/>
        <v>1144.6944444444239</v>
      </c>
      <c r="N145" s="2">
        <f t="shared" si="40"/>
        <v>277.77777777778789</v>
      </c>
      <c r="O145" s="2">
        <f t="shared" si="40"/>
        <v>1161.6736111110904</v>
      </c>
      <c r="P145" s="7">
        <f t="shared" si="33"/>
        <v>1.0390959864917521E-2</v>
      </c>
      <c r="Q145" s="8">
        <f t="shared" si="37"/>
        <v>4.3945101095379958E-3</v>
      </c>
      <c r="R145" s="8">
        <f t="shared" si="41"/>
        <v>2.1647833051911896E-3</v>
      </c>
      <c r="S145" s="9">
        <f t="shared" ref="S145:S208" si="44">K145/C145</f>
        <v>4.4269818591158635E-3</v>
      </c>
    </row>
    <row r="146" spans="2:19" x14ac:dyDescent="0.2">
      <c r="B146" s="3">
        <v>142</v>
      </c>
      <c r="C146" s="3">
        <v>7713</v>
      </c>
      <c r="D146" s="19">
        <f t="shared" si="30"/>
        <v>7722.333333333333</v>
      </c>
      <c r="E146" s="20">
        <f t="shared" si="34"/>
        <v>7735.333333333333</v>
      </c>
      <c r="F146" s="20">
        <f t="shared" si="38"/>
        <v>7713.5555555555557</v>
      </c>
      <c r="G146" s="21">
        <f t="shared" si="42"/>
        <v>7719.333333333333</v>
      </c>
      <c r="H146" s="19">
        <f t="shared" si="31"/>
        <v>9.3333333333330302</v>
      </c>
      <c r="I146" s="20">
        <f t="shared" si="35"/>
        <v>22.33333333333303</v>
      </c>
      <c r="J146" s="20">
        <f t="shared" si="39"/>
        <v>0.55555555555565661</v>
      </c>
      <c r="K146" s="21">
        <f t="shared" si="43"/>
        <v>6.3333333333330302</v>
      </c>
      <c r="L146" s="2">
        <f t="shared" si="32"/>
        <v>87.111111111105458</v>
      </c>
      <c r="M146" s="2">
        <f t="shared" si="36"/>
        <v>498.77777777776424</v>
      </c>
      <c r="N146" s="2">
        <f t="shared" si="40"/>
        <v>0.30864197530875426</v>
      </c>
      <c r="O146" s="2">
        <f t="shared" si="40"/>
        <v>40.11111111110727</v>
      </c>
      <c r="P146" s="7">
        <f t="shared" si="33"/>
        <v>1.2100782229136561E-3</v>
      </c>
      <c r="Q146" s="8">
        <f t="shared" si="37"/>
        <v>2.895544319114875E-3</v>
      </c>
      <c r="R146" s="8">
        <f t="shared" si="41"/>
        <v>7.2028465649637835E-5</v>
      </c>
      <c r="S146" s="9">
        <f t="shared" si="44"/>
        <v>8.2112450840568269E-4</v>
      </c>
    </row>
    <row r="147" spans="2:19" x14ac:dyDescent="0.2">
      <c r="B147" s="3">
        <v>143</v>
      </c>
      <c r="C147" s="3">
        <v>7717</v>
      </c>
      <c r="D147" s="19">
        <f t="shared" si="30"/>
        <v>7718.333333333333</v>
      </c>
      <c r="E147" s="20">
        <f t="shared" si="34"/>
        <v>7736.333333333333</v>
      </c>
      <c r="F147" s="20">
        <f t="shared" si="38"/>
        <v>7717</v>
      </c>
      <c r="G147" s="21">
        <f t="shared" si="42"/>
        <v>7713.833333333333</v>
      </c>
      <c r="H147" s="19">
        <f t="shared" si="31"/>
        <v>1.3333333333330302</v>
      </c>
      <c r="I147" s="20">
        <f t="shared" si="35"/>
        <v>19.33333333333303</v>
      </c>
      <c r="J147" s="20">
        <f t="shared" si="39"/>
        <v>0</v>
      </c>
      <c r="K147" s="21">
        <f t="shared" si="43"/>
        <v>3.1666666666669698</v>
      </c>
      <c r="L147" s="2">
        <f t="shared" si="32"/>
        <v>1.7777777777769694</v>
      </c>
      <c r="M147" s="2">
        <f t="shared" si="36"/>
        <v>373.77777777776606</v>
      </c>
      <c r="N147" s="2">
        <f t="shared" si="40"/>
        <v>0</v>
      </c>
      <c r="O147" s="2">
        <f t="shared" si="40"/>
        <v>10.027777777779697</v>
      </c>
      <c r="P147" s="7">
        <f t="shared" si="33"/>
        <v>1.727787136624375E-4</v>
      </c>
      <c r="Q147" s="8">
        <f t="shared" si="37"/>
        <v>2.5052913481058742E-3</v>
      </c>
      <c r="R147" s="8">
        <f t="shared" si="41"/>
        <v>0</v>
      </c>
      <c r="S147" s="9">
        <f t="shared" si="44"/>
        <v>4.1034944494842165E-4</v>
      </c>
    </row>
    <row r="148" spans="2:19" x14ac:dyDescent="0.2">
      <c r="B148" s="3">
        <v>144</v>
      </c>
      <c r="C148" s="3">
        <v>7739</v>
      </c>
      <c r="D148" s="19">
        <f t="shared" si="30"/>
        <v>7709.666666666667</v>
      </c>
      <c r="E148" s="20">
        <f t="shared" si="34"/>
        <v>7744.333333333333</v>
      </c>
      <c r="F148" s="20">
        <f t="shared" si="38"/>
        <v>7725.1111111111113</v>
      </c>
      <c r="G148" s="21">
        <f t="shared" si="42"/>
        <v>7714.166666666667</v>
      </c>
      <c r="H148" s="19">
        <f t="shared" si="31"/>
        <v>29.33333333333303</v>
      </c>
      <c r="I148" s="20">
        <f t="shared" si="35"/>
        <v>5.3333333333330302</v>
      </c>
      <c r="J148" s="20">
        <f t="shared" si="39"/>
        <v>13.888888888888687</v>
      </c>
      <c r="K148" s="21">
        <f t="shared" si="43"/>
        <v>24.83333333333303</v>
      </c>
      <c r="L148" s="2">
        <f t="shared" si="32"/>
        <v>860.44444444442661</v>
      </c>
      <c r="M148" s="2">
        <f t="shared" si="36"/>
        <v>28.44444444444121</v>
      </c>
      <c r="N148" s="2">
        <f t="shared" si="40"/>
        <v>192.90123456789561</v>
      </c>
      <c r="O148" s="2">
        <f t="shared" si="40"/>
        <v>616.69444444442934</v>
      </c>
      <c r="P148" s="7">
        <f t="shared" si="33"/>
        <v>3.7903260541843945E-3</v>
      </c>
      <c r="Q148" s="8">
        <f t="shared" si="37"/>
        <v>6.8915019166985786E-4</v>
      </c>
      <c r="R148" s="8">
        <f t="shared" si="41"/>
        <v>1.7946619574736641E-3</v>
      </c>
      <c r="S148" s="9">
        <f t="shared" si="44"/>
        <v>3.2088555799629189E-3</v>
      </c>
    </row>
    <row r="149" spans="2:19" x14ac:dyDescent="0.2">
      <c r="B149" s="3">
        <v>145</v>
      </c>
      <c r="C149" s="3">
        <v>7828</v>
      </c>
      <c r="D149" s="19">
        <f t="shared" si="30"/>
        <v>7723</v>
      </c>
      <c r="E149" s="20">
        <f t="shared" si="34"/>
        <v>7722.666666666667</v>
      </c>
      <c r="F149" s="20">
        <f t="shared" si="38"/>
        <v>7731.2222222222226</v>
      </c>
      <c r="G149" s="21">
        <f t="shared" si="42"/>
        <v>7715.916666666667</v>
      </c>
      <c r="H149" s="19">
        <f t="shared" si="31"/>
        <v>105</v>
      </c>
      <c r="I149" s="20">
        <f t="shared" si="35"/>
        <v>105.33333333333303</v>
      </c>
      <c r="J149" s="20">
        <f t="shared" si="39"/>
        <v>96.777777777777374</v>
      </c>
      <c r="K149" s="21">
        <f t="shared" si="43"/>
        <v>112.08333333333303</v>
      </c>
      <c r="L149" s="2">
        <f t="shared" si="32"/>
        <v>11025</v>
      </c>
      <c r="M149" s="2">
        <f t="shared" si="36"/>
        <v>11095.111111111048</v>
      </c>
      <c r="N149" s="2">
        <f t="shared" si="40"/>
        <v>9365.9382716048603</v>
      </c>
      <c r="O149" s="2">
        <f t="shared" si="40"/>
        <v>12562.673611111044</v>
      </c>
      <c r="P149" s="7">
        <f t="shared" si="33"/>
        <v>1.341338783852836E-2</v>
      </c>
      <c r="Q149" s="8">
        <f t="shared" si="37"/>
        <v>1.3455970022142697E-2</v>
      </c>
      <c r="R149" s="8">
        <f t="shared" si="41"/>
        <v>1.2363027309373706E-2</v>
      </c>
      <c r="S149" s="9">
        <f t="shared" si="44"/>
        <v>1.4318259240333805E-2</v>
      </c>
    </row>
    <row r="150" spans="2:19" x14ac:dyDescent="0.2">
      <c r="B150" s="3">
        <v>146</v>
      </c>
      <c r="C150" s="3">
        <v>7882</v>
      </c>
      <c r="D150" s="19">
        <f t="shared" si="30"/>
        <v>7761.333333333333</v>
      </c>
      <c r="E150" s="20">
        <f t="shared" si="34"/>
        <v>7739.833333333333</v>
      </c>
      <c r="F150" s="20">
        <f t="shared" si="38"/>
        <v>7744.666666666667</v>
      </c>
      <c r="G150" s="21">
        <f t="shared" si="42"/>
        <v>7728.083333333333</v>
      </c>
      <c r="H150" s="19">
        <f t="shared" si="31"/>
        <v>120.66666666666697</v>
      </c>
      <c r="I150" s="20">
        <f t="shared" si="35"/>
        <v>142.16666666666697</v>
      </c>
      <c r="J150" s="20">
        <f t="shared" si="39"/>
        <v>137.33333333333303</v>
      </c>
      <c r="K150" s="21">
        <f t="shared" si="43"/>
        <v>153.91666666666697</v>
      </c>
      <c r="L150" s="2">
        <f t="shared" si="32"/>
        <v>14560.444444444518</v>
      </c>
      <c r="M150" s="2">
        <f t="shared" si="36"/>
        <v>20211.361111111197</v>
      </c>
      <c r="N150" s="2">
        <f t="shared" si="40"/>
        <v>18860.444444444362</v>
      </c>
      <c r="O150" s="2">
        <f t="shared" si="40"/>
        <v>23690.340277777872</v>
      </c>
      <c r="P150" s="7">
        <f t="shared" si="33"/>
        <v>1.5309143195466501E-2</v>
      </c>
      <c r="Q150" s="8">
        <f t="shared" si="37"/>
        <v>1.8036877273111769E-2</v>
      </c>
      <c r="R150" s="8">
        <f t="shared" si="41"/>
        <v>1.7423665736276711E-2</v>
      </c>
      <c r="S150" s="9">
        <f t="shared" si="44"/>
        <v>1.9527615664383022E-2</v>
      </c>
    </row>
    <row r="151" spans="2:19" x14ac:dyDescent="0.2">
      <c r="B151" s="3">
        <v>147</v>
      </c>
      <c r="C151" s="3">
        <v>7855</v>
      </c>
      <c r="D151" s="19">
        <f t="shared" si="30"/>
        <v>7816.333333333333</v>
      </c>
      <c r="E151" s="20">
        <f t="shared" si="34"/>
        <v>7763</v>
      </c>
      <c r="F151" s="20">
        <f t="shared" si="38"/>
        <v>7768.333333333333</v>
      </c>
      <c r="G151" s="21">
        <f t="shared" si="42"/>
        <v>7747.916666666667</v>
      </c>
      <c r="H151" s="19">
        <f t="shared" si="31"/>
        <v>38.66666666666697</v>
      </c>
      <c r="I151" s="20">
        <f t="shared" si="35"/>
        <v>92</v>
      </c>
      <c r="J151" s="20">
        <f t="shared" si="39"/>
        <v>86.66666666666697</v>
      </c>
      <c r="K151" s="21">
        <f t="shared" si="43"/>
        <v>107.08333333333303</v>
      </c>
      <c r="L151" s="2">
        <f t="shared" si="32"/>
        <v>1495.1111111111345</v>
      </c>
      <c r="M151" s="2">
        <f t="shared" si="36"/>
        <v>8464</v>
      </c>
      <c r="N151" s="2">
        <f t="shared" si="40"/>
        <v>7511.1111111111641</v>
      </c>
      <c r="O151" s="2">
        <f t="shared" si="40"/>
        <v>11466.840277777714</v>
      </c>
      <c r="P151" s="7">
        <f t="shared" si="33"/>
        <v>4.9225546361129175E-3</v>
      </c>
      <c r="Q151" s="8">
        <f t="shared" si="37"/>
        <v>1.1712285168682368E-2</v>
      </c>
      <c r="R151" s="8">
        <f t="shared" si="41"/>
        <v>1.1033312115425457E-2</v>
      </c>
      <c r="S151" s="9">
        <f t="shared" si="44"/>
        <v>1.3632505834924638E-2</v>
      </c>
    </row>
    <row r="152" spans="2:19" x14ac:dyDescent="0.2">
      <c r="B152" s="3">
        <v>148</v>
      </c>
      <c r="C152" s="3">
        <v>7811</v>
      </c>
      <c r="D152" s="19">
        <f t="shared" si="30"/>
        <v>7855</v>
      </c>
      <c r="E152" s="20">
        <f t="shared" si="34"/>
        <v>7789</v>
      </c>
      <c r="F152" s="20">
        <f t="shared" si="38"/>
        <v>7766.7777777777774</v>
      </c>
      <c r="G152" s="21">
        <f t="shared" si="42"/>
        <v>7762.166666666667</v>
      </c>
      <c r="H152" s="19">
        <f t="shared" si="31"/>
        <v>44</v>
      </c>
      <c r="I152" s="20">
        <f t="shared" si="35"/>
        <v>22</v>
      </c>
      <c r="J152" s="20">
        <f t="shared" si="39"/>
        <v>44.222222222222626</v>
      </c>
      <c r="K152" s="21">
        <f t="shared" si="43"/>
        <v>48.83333333333303</v>
      </c>
      <c r="L152" s="2">
        <f t="shared" si="32"/>
        <v>1936</v>
      </c>
      <c r="M152" s="2">
        <f t="shared" si="36"/>
        <v>484</v>
      </c>
      <c r="N152" s="2">
        <f t="shared" si="40"/>
        <v>1955.6049382716408</v>
      </c>
      <c r="O152" s="2">
        <f t="shared" si="40"/>
        <v>2384.6944444444148</v>
      </c>
      <c r="P152" s="7">
        <f t="shared" si="33"/>
        <v>5.633081551657918E-3</v>
      </c>
      <c r="Q152" s="8">
        <f t="shared" si="37"/>
        <v>2.816540775828959E-3</v>
      </c>
      <c r="R152" s="8">
        <f t="shared" si="41"/>
        <v>5.6615314584845255E-3</v>
      </c>
      <c r="S152" s="9">
        <f t="shared" si="44"/>
        <v>6.251867025135454E-3</v>
      </c>
    </row>
    <row r="153" spans="2:19" x14ac:dyDescent="0.2">
      <c r="B153" s="3">
        <v>149</v>
      </c>
      <c r="C153" s="3">
        <v>7800</v>
      </c>
      <c r="D153" s="19">
        <f t="shared" si="30"/>
        <v>7849.333333333333</v>
      </c>
      <c r="E153" s="20">
        <f t="shared" si="34"/>
        <v>7805.333333333333</v>
      </c>
      <c r="F153" s="20">
        <f t="shared" si="38"/>
        <v>7776.333333333333</v>
      </c>
      <c r="G153" s="21">
        <f t="shared" si="42"/>
        <v>7770.833333333333</v>
      </c>
      <c r="H153" s="19">
        <f t="shared" si="31"/>
        <v>49.33333333333303</v>
      </c>
      <c r="I153" s="20">
        <f t="shared" si="35"/>
        <v>5.3333333333330302</v>
      </c>
      <c r="J153" s="20">
        <f t="shared" si="39"/>
        <v>23.66666666666697</v>
      </c>
      <c r="K153" s="21">
        <f t="shared" si="43"/>
        <v>29.16666666666697</v>
      </c>
      <c r="L153" s="2">
        <f t="shared" si="32"/>
        <v>2433.7777777777478</v>
      </c>
      <c r="M153" s="2">
        <f t="shared" si="36"/>
        <v>28.44444444444121</v>
      </c>
      <c r="N153" s="2">
        <f t="shared" si="40"/>
        <v>560.11111111112541</v>
      </c>
      <c r="O153" s="2">
        <f t="shared" si="40"/>
        <v>850.69444444446208</v>
      </c>
      <c r="P153" s="7">
        <f t="shared" si="33"/>
        <v>6.3247863247862862E-3</v>
      </c>
      <c r="Q153" s="8">
        <f t="shared" si="37"/>
        <v>6.8376068376064495E-4</v>
      </c>
      <c r="R153" s="8">
        <f t="shared" si="41"/>
        <v>3.0341880341880731E-3</v>
      </c>
      <c r="S153" s="9">
        <f t="shared" si="44"/>
        <v>3.7393162393162781E-3</v>
      </c>
    </row>
    <row r="154" spans="2:19" x14ac:dyDescent="0.2">
      <c r="B154" s="3">
        <v>150</v>
      </c>
      <c r="C154" s="3">
        <v>7778</v>
      </c>
      <c r="D154" s="19">
        <f t="shared" si="30"/>
        <v>7822</v>
      </c>
      <c r="E154" s="20">
        <f t="shared" si="34"/>
        <v>7819.166666666667</v>
      </c>
      <c r="F154" s="20">
        <f t="shared" si="38"/>
        <v>7782.666666666667</v>
      </c>
      <c r="G154" s="21">
        <f t="shared" si="42"/>
        <v>7781.75</v>
      </c>
      <c r="H154" s="19">
        <f t="shared" si="31"/>
        <v>44</v>
      </c>
      <c r="I154" s="20">
        <f t="shared" si="35"/>
        <v>41.16666666666697</v>
      </c>
      <c r="J154" s="20">
        <f t="shared" si="39"/>
        <v>4.6666666666669698</v>
      </c>
      <c r="K154" s="21">
        <f t="shared" si="43"/>
        <v>3.75</v>
      </c>
      <c r="L154" s="2">
        <f t="shared" si="32"/>
        <v>1936</v>
      </c>
      <c r="M154" s="2">
        <f t="shared" si="36"/>
        <v>1694.6944444444694</v>
      </c>
      <c r="N154" s="2">
        <f t="shared" si="40"/>
        <v>21.777777777780607</v>
      </c>
      <c r="O154" s="2">
        <f t="shared" si="40"/>
        <v>14.0625</v>
      </c>
      <c r="P154" s="7">
        <f t="shared" si="33"/>
        <v>5.6569812291077399E-3</v>
      </c>
      <c r="Q154" s="8">
        <f t="shared" si="37"/>
        <v>5.2927059226879625E-3</v>
      </c>
      <c r="R154" s="8">
        <f t="shared" si="41"/>
        <v>5.9998285763267808E-4</v>
      </c>
      <c r="S154" s="9">
        <f t="shared" si="44"/>
        <v>4.821290820262278E-4</v>
      </c>
    </row>
    <row r="155" spans="2:19" x14ac:dyDescent="0.2">
      <c r="B155" s="3">
        <v>151</v>
      </c>
      <c r="C155" s="3">
        <v>7823</v>
      </c>
      <c r="D155" s="19">
        <f t="shared" si="30"/>
        <v>7796.333333333333</v>
      </c>
      <c r="E155" s="20">
        <f t="shared" si="34"/>
        <v>7825.666666666667</v>
      </c>
      <c r="F155" s="20">
        <f t="shared" si="38"/>
        <v>7791.4444444444443</v>
      </c>
      <c r="G155" s="21">
        <f t="shared" si="42"/>
        <v>7774.166666666667</v>
      </c>
      <c r="H155" s="19">
        <f t="shared" si="31"/>
        <v>26.66666666666697</v>
      </c>
      <c r="I155" s="20">
        <f t="shared" si="35"/>
        <v>2.6666666666669698</v>
      </c>
      <c r="J155" s="20">
        <f t="shared" si="39"/>
        <v>31.555555555555657</v>
      </c>
      <c r="K155" s="21">
        <f t="shared" si="43"/>
        <v>48.83333333333303</v>
      </c>
      <c r="L155" s="2">
        <f t="shared" si="32"/>
        <v>711.11111111112723</v>
      </c>
      <c r="M155" s="2">
        <f t="shared" si="36"/>
        <v>7.1111111111127281</v>
      </c>
      <c r="N155" s="2">
        <f t="shared" si="40"/>
        <v>995.75308641975948</v>
      </c>
      <c r="O155" s="2">
        <f t="shared" si="40"/>
        <v>2384.6944444444148</v>
      </c>
      <c r="P155" s="7">
        <f t="shared" si="33"/>
        <v>3.4087519706847719E-3</v>
      </c>
      <c r="Q155" s="8">
        <f t="shared" si="37"/>
        <v>3.4087519706851204E-4</v>
      </c>
      <c r="R155" s="8">
        <f t="shared" si="41"/>
        <v>4.0336898319769474E-3</v>
      </c>
      <c r="S155" s="9">
        <f t="shared" si="44"/>
        <v>6.2422770463163788E-3</v>
      </c>
    </row>
    <row r="156" spans="2:19" x14ac:dyDescent="0.2">
      <c r="B156" s="3">
        <v>152</v>
      </c>
      <c r="C156" s="3">
        <v>7946</v>
      </c>
      <c r="D156" s="19">
        <f t="shared" si="30"/>
        <v>7800.333333333333</v>
      </c>
      <c r="E156" s="20">
        <f t="shared" si="34"/>
        <v>7824.833333333333</v>
      </c>
      <c r="F156" s="20">
        <f t="shared" si="38"/>
        <v>7803.666666666667</v>
      </c>
      <c r="G156" s="21">
        <f t="shared" si="42"/>
        <v>7782.333333333333</v>
      </c>
      <c r="H156" s="19">
        <f t="shared" si="31"/>
        <v>145.66666666666697</v>
      </c>
      <c r="I156" s="20">
        <f t="shared" si="35"/>
        <v>121.16666666666697</v>
      </c>
      <c r="J156" s="20">
        <f t="shared" si="39"/>
        <v>142.33333333333303</v>
      </c>
      <c r="K156" s="21">
        <f t="shared" si="43"/>
        <v>163.66666666666697</v>
      </c>
      <c r="L156" s="2">
        <f t="shared" si="32"/>
        <v>21218.777777777865</v>
      </c>
      <c r="M156" s="2">
        <f t="shared" si="36"/>
        <v>14681.361111111184</v>
      </c>
      <c r="N156" s="2">
        <f t="shared" si="40"/>
        <v>20258.77777777769</v>
      </c>
      <c r="O156" s="2">
        <f t="shared" si="40"/>
        <v>26786.777777777876</v>
      </c>
      <c r="P156" s="7">
        <f t="shared" si="33"/>
        <v>1.8332074838493199E-2</v>
      </c>
      <c r="Q156" s="8">
        <f t="shared" si="37"/>
        <v>1.524876248007387E-2</v>
      </c>
      <c r="R156" s="8">
        <f t="shared" si="41"/>
        <v>1.7912576558436071E-2</v>
      </c>
      <c r="S156" s="9">
        <f t="shared" si="44"/>
        <v>2.0597365550801279E-2</v>
      </c>
    </row>
    <row r="157" spans="2:19" x14ac:dyDescent="0.2">
      <c r="B157" s="3">
        <v>153</v>
      </c>
      <c r="C157" s="3">
        <v>7928</v>
      </c>
      <c r="D157" s="19">
        <f t="shared" si="30"/>
        <v>7849</v>
      </c>
      <c r="E157" s="20">
        <f t="shared" si="34"/>
        <v>7835.5</v>
      </c>
      <c r="F157" s="20">
        <f t="shared" si="38"/>
        <v>7829.1111111111113</v>
      </c>
      <c r="G157" s="21">
        <f t="shared" si="42"/>
        <v>7799.25</v>
      </c>
      <c r="H157" s="19">
        <f t="shared" si="31"/>
        <v>79</v>
      </c>
      <c r="I157" s="20">
        <f t="shared" si="35"/>
        <v>92.5</v>
      </c>
      <c r="J157" s="20">
        <f t="shared" si="39"/>
        <v>98.888888888888687</v>
      </c>
      <c r="K157" s="21">
        <f t="shared" si="43"/>
        <v>128.75</v>
      </c>
      <c r="L157" s="2">
        <f t="shared" si="32"/>
        <v>6241</v>
      </c>
      <c r="M157" s="2">
        <f t="shared" si="36"/>
        <v>8556.25</v>
      </c>
      <c r="N157" s="2">
        <f t="shared" si="40"/>
        <v>9779.0123456789715</v>
      </c>
      <c r="O157" s="2">
        <f t="shared" si="40"/>
        <v>16576.5625</v>
      </c>
      <c r="P157" s="7">
        <f t="shared" si="33"/>
        <v>9.9646821392532798E-3</v>
      </c>
      <c r="Q157" s="8">
        <f t="shared" si="37"/>
        <v>1.1667507568113017E-2</v>
      </c>
      <c r="R157" s="8">
        <f t="shared" si="41"/>
        <v>1.2473371454198875E-2</v>
      </c>
      <c r="S157" s="9">
        <f t="shared" si="44"/>
        <v>1.6239909182643793E-2</v>
      </c>
    </row>
    <row r="158" spans="2:19" x14ac:dyDescent="0.2">
      <c r="B158" s="3">
        <v>154</v>
      </c>
      <c r="C158" s="3">
        <v>7929</v>
      </c>
      <c r="D158" s="19">
        <f t="shared" si="30"/>
        <v>7899</v>
      </c>
      <c r="E158" s="20">
        <f t="shared" si="34"/>
        <v>7847.666666666667</v>
      </c>
      <c r="F158" s="20">
        <f t="shared" si="38"/>
        <v>7850.1111111111113</v>
      </c>
      <c r="G158" s="21">
        <f t="shared" si="42"/>
        <v>7818.333333333333</v>
      </c>
      <c r="H158" s="19">
        <f t="shared" si="31"/>
        <v>30</v>
      </c>
      <c r="I158" s="20">
        <f t="shared" si="35"/>
        <v>81.33333333333303</v>
      </c>
      <c r="J158" s="20">
        <f t="shared" si="39"/>
        <v>78.888888888888687</v>
      </c>
      <c r="K158" s="21">
        <f t="shared" si="43"/>
        <v>110.66666666666697</v>
      </c>
      <c r="L158" s="2">
        <f t="shared" si="32"/>
        <v>900</v>
      </c>
      <c r="M158" s="2">
        <f t="shared" si="36"/>
        <v>6615.1111111110622</v>
      </c>
      <c r="N158" s="2">
        <f t="shared" si="40"/>
        <v>6223.456790123425</v>
      </c>
      <c r="O158" s="2">
        <f t="shared" si="40"/>
        <v>12247.111111111179</v>
      </c>
      <c r="P158" s="7">
        <f t="shared" si="33"/>
        <v>3.7835792659856224E-3</v>
      </c>
      <c r="Q158" s="8">
        <f t="shared" si="37"/>
        <v>1.0257703787783205E-2</v>
      </c>
      <c r="R158" s="8">
        <f t="shared" si="41"/>
        <v>9.9494121438880919E-3</v>
      </c>
      <c r="S158" s="9">
        <f t="shared" si="44"/>
        <v>1.3957203514524778E-2</v>
      </c>
    </row>
    <row r="159" spans="2:19" x14ac:dyDescent="0.2">
      <c r="B159" s="3">
        <v>155</v>
      </c>
      <c r="C159" s="3">
        <v>7899</v>
      </c>
      <c r="D159" s="19">
        <f t="shared" si="30"/>
        <v>7934.333333333333</v>
      </c>
      <c r="E159" s="20">
        <f t="shared" si="34"/>
        <v>7867.333333333333</v>
      </c>
      <c r="F159" s="20">
        <f t="shared" si="38"/>
        <v>7861.333333333333</v>
      </c>
      <c r="G159" s="21">
        <f t="shared" si="42"/>
        <v>7836.333333333333</v>
      </c>
      <c r="H159" s="19">
        <f t="shared" si="31"/>
        <v>35.33333333333303</v>
      </c>
      <c r="I159" s="20">
        <f t="shared" si="35"/>
        <v>31.66666666666697</v>
      </c>
      <c r="J159" s="20">
        <f t="shared" si="39"/>
        <v>37.66666666666697</v>
      </c>
      <c r="K159" s="21">
        <f t="shared" si="43"/>
        <v>62.66666666666697</v>
      </c>
      <c r="L159" s="2">
        <f t="shared" si="32"/>
        <v>1248.444444444423</v>
      </c>
      <c r="M159" s="2">
        <f t="shared" si="36"/>
        <v>1002.7777777777969</v>
      </c>
      <c r="N159" s="2">
        <f t="shared" si="40"/>
        <v>1418.7777777778006</v>
      </c>
      <c r="O159" s="2">
        <f t="shared" si="40"/>
        <v>3927.1111111111491</v>
      </c>
      <c r="P159" s="7">
        <f t="shared" si="33"/>
        <v>4.4731400599231589E-3</v>
      </c>
      <c r="Q159" s="8">
        <f t="shared" si="37"/>
        <v>4.008946280119885E-3</v>
      </c>
      <c r="R159" s="8">
        <f t="shared" si="41"/>
        <v>4.7685361016162765E-3</v>
      </c>
      <c r="S159" s="9">
        <f t="shared" si="44"/>
        <v>7.9334936911845764E-3</v>
      </c>
    </row>
    <row r="160" spans="2:19" x14ac:dyDescent="0.2">
      <c r="B160" s="3">
        <v>156</v>
      </c>
      <c r="C160" s="3">
        <v>7942</v>
      </c>
      <c r="D160" s="19">
        <f t="shared" si="30"/>
        <v>7918.666666666667</v>
      </c>
      <c r="E160" s="20">
        <f t="shared" si="34"/>
        <v>7883.833333333333</v>
      </c>
      <c r="F160" s="20">
        <f t="shared" si="38"/>
        <v>7863.2222222222226</v>
      </c>
      <c r="G160" s="21">
        <f t="shared" si="42"/>
        <v>7851.5</v>
      </c>
      <c r="H160" s="19">
        <f t="shared" si="31"/>
        <v>23.33333333333303</v>
      </c>
      <c r="I160" s="20">
        <f t="shared" si="35"/>
        <v>58.16666666666697</v>
      </c>
      <c r="J160" s="20">
        <f t="shared" si="39"/>
        <v>78.777777777777374</v>
      </c>
      <c r="K160" s="21">
        <f t="shared" si="43"/>
        <v>90.5</v>
      </c>
      <c r="L160" s="2">
        <f t="shared" si="32"/>
        <v>544.44444444443025</v>
      </c>
      <c r="M160" s="2">
        <f t="shared" si="36"/>
        <v>3383.3611111111463</v>
      </c>
      <c r="N160" s="2">
        <f t="shared" si="40"/>
        <v>6205.9382716048749</v>
      </c>
      <c r="O160" s="2">
        <f t="shared" si="40"/>
        <v>8190.25</v>
      </c>
      <c r="P160" s="7">
        <f t="shared" si="33"/>
        <v>2.9379669268865564E-3</v>
      </c>
      <c r="Q160" s="8">
        <f t="shared" si="37"/>
        <v>7.3239318391673342E-3</v>
      </c>
      <c r="R160" s="8">
        <f t="shared" si="41"/>
        <v>9.9191359579170711E-3</v>
      </c>
      <c r="S160" s="9">
        <f t="shared" si="44"/>
        <v>1.1395114580710148E-2</v>
      </c>
    </row>
    <row r="161" spans="2:19" x14ac:dyDescent="0.2">
      <c r="B161" s="3">
        <v>157</v>
      </c>
      <c r="C161" s="3">
        <v>8104</v>
      </c>
      <c r="D161" s="19">
        <f t="shared" si="30"/>
        <v>7923.333333333333</v>
      </c>
      <c r="E161" s="20">
        <f t="shared" si="34"/>
        <v>7911.166666666667</v>
      </c>
      <c r="F161" s="20">
        <f t="shared" si="38"/>
        <v>7872.8888888888887</v>
      </c>
      <c r="G161" s="21">
        <f t="shared" si="42"/>
        <v>7868.416666666667</v>
      </c>
      <c r="H161" s="19">
        <f t="shared" si="31"/>
        <v>180.66666666666697</v>
      </c>
      <c r="I161" s="20">
        <f t="shared" si="35"/>
        <v>192.83333333333303</v>
      </c>
      <c r="J161" s="20">
        <f t="shared" si="39"/>
        <v>231.11111111111131</v>
      </c>
      <c r="K161" s="21">
        <f t="shared" si="43"/>
        <v>235.58333333333303</v>
      </c>
      <c r="L161" s="2">
        <f t="shared" si="32"/>
        <v>32640.444444444554</v>
      </c>
      <c r="M161" s="2">
        <f t="shared" si="36"/>
        <v>37184.694444444329</v>
      </c>
      <c r="N161" s="2">
        <f t="shared" si="40"/>
        <v>53412.34567901244</v>
      </c>
      <c r="O161" s="2">
        <f t="shared" si="40"/>
        <v>55499.5069444443</v>
      </c>
      <c r="P161" s="7">
        <f t="shared" si="33"/>
        <v>2.2293517604475194E-2</v>
      </c>
      <c r="Q161" s="8">
        <f t="shared" si="37"/>
        <v>2.379483382691671E-2</v>
      </c>
      <c r="R161" s="8">
        <f t="shared" si="41"/>
        <v>2.8518152901173658E-2</v>
      </c>
      <c r="S161" s="9">
        <f t="shared" si="44"/>
        <v>2.9070006581112171E-2</v>
      </c>
    </row>
    <row r="162" spans="2:19" x14ac:dyDescent="0.2">
      <c r="B162" s="3">
        <v>158</v>
      </c>
      <c r="C162" s="3">
        <v>8032</v>
      </c>
      <c r="D162" s="19">
        <f t="shared" si="30"/>
        <v>7981.666666666667</v>
      </c>
      <c r="E162" s="20">
        <f t="shared" si="34"/>
        <v>7958</v>
      </c>
      <c r="F162" s="20">
        <f t="shared" si="38"/>
        <v>7905.4444444444443</v>
      </c>
      <c r="G162" s="21">
        <f t="shared" si="42"/>
        <v>7891.416666666667</v>
      </c>
      <c r="H162" s="19">
        <f t="shared" si="31"/>
        <v>50.33333333333303</v>
      </c>
      <c r="I162" s="20">
        <f t="shared" si="35"/>
        <v>74</v>
      </c>
      <c r="J162" s="20">
        <f t="shared" si="39"/>
        <v>126.55555555555566</v>
      </c>
      <c r="K162" s="21">
        <f t="shared" si="43"/>
        <v>140.58333333333303</v>
      </c>
      <c r="L162" s="2">
        <f t="shared" si="32"/>
        <v>2533.4444444444139</v>
      </c>
      <c r="M162" s="2">
        <f t="shared" si="36"/>
        <v>5476</v>
      </c>
      <c r="N162" s="2">
        <f t="shared" si="40"/>
        <v>16016.308641975334</v>
      </c>
      <c r="O162" s="2">
        <f t="shared" si="40"/>
        <v>19763.673611111026</v>
      </c>
      <c r="P162" s="7">
        <f t="shared" si="33"/>
        <v>6.266600265604212E-3</v>
      </c>
      <c r="Q162" s="8">
        <f t="shared" si="37"/>
        <v>9.2131474103585662E-3</v>
      </c>
      <c r="R162" s="8">
        <f t="shared" si="41"/>
        <v>1.5756418769366988E-2</v>
      </c>
      <c r="S162" s="9">
        <f t="shared" si="44"/>
        <v>1.7502905046480707E-2</v>
      </c>
    </row>
    <row r="163" spans="2:19" x14ac:dyDescent="0.2">
      <c r="B163" s="3">
        <v>159</v>
      </c>
      <c r="C163" s="3">
        <v>8012</v>
      </c>
      <c r="D163" s="19">
        <f t="shared" si="30"/>
        <v>8026</v>
      </c>
      <c r="E163" s="20">
        <f t="shared" si="34"/>
        <v>7972.333333333333</v>
      </c>
      <c r="F163" s="20">
        <f t="shared" si="38"/>
        <v>7931.2222222222226</v>
      </c>
      <c r="G163" s="21">
        <f t="shared" si="42"/>
        <v>7903.916666666667</v>
      </c>
      <c r="H163" s="19">
        <f t="shared" si="31"/>
        <v>14</v>
      </c>
      <c r="I163" s="20">
        <f t="shared" si="35"/>
        <v>39.66666666666697</v>
      </c>
      <c r="J163" s="20">
        <f t="shared" si="39"/>
        <v>80.777777777777374</v>
      </c>
      <c r="K163" s="21">
        <f t="shared" si="43"/>
        <v>108.08333333333303</v>
      </c>
      <c r="L163" s="2">
        <f t="shared" si="32"/>
        <v>196</v>
      </c>
      <c r="M163" s="2">
        <f t="shared" si="36"/>
        <v>1573.4444444444684</v>
      </c>
      <c r="N163" s="2">
        <f t="shared" si="40"/>
        <v>6525.0493827159844</v>
      </c>
      <c r="O163" s="2">
        <f t="shared" si="40"/>
        <v>11682.00694444438</v>
      </c>
      <c r="P163" s="7">
        <f t="shared" si="33"/>
        <v>1.747378931602596E-3</v>
      </c>
      <c r="Q163" s="8">
        <f t="shared" si="37"/>
        <v>4.9509069728740605E-3</v>
      </c>
      <c r="R163" s="8">
        <f t="shared" si="41"/>
        <v>1.0082099073611754E-2</v>
      </c>
      <c r="S163" s="9">
        <f t="shared" si="44"/>
        <v>1.3490181394574767E-2</v>
      </c>
    </row>
    <row r="164" spans="2:19" x14ac:dyDescent="0.2">
      <c r="B164" s="3">
        <v>160</v>
      </c>
      <c r="C164" s="3">
        <v>8062</v>
      </c>
      <c r="D164" s="19">
        <f t="shared" si="30"/>
        <v>8049.333333333333</v>
      </c>
      <c r="E164" s="20">
        <f t="shared" si="34"/>
        <v>7986.333333333333</v>
      </c>
      <c r="F164" s="20">
        <f t="shared" si="38"/>
        <v>7957.2222222222226</v>
      </c>
      <c r="G164" s="21">
        <f t="shared" si="42"/>
        <v>7917</v>
      </c>
      <c r="H164" s="19">
        <f t="shared" si="31"/>
        <v>12.66666666666697</v>
      </c>
      <c r="I164" s="20">
        <f t="shared" si="35"/>
        <v>75.66666666666697</v>
      </c>
      <c r="J164" s="20">
        <f t="shared" si="39"/>
        <v>104.77777777777737</v>
      </c>
      <c r="K164" s="21">
        <f t="shared" si="43"/>
        <v>145</v>
      </c>
      <c r="L164" s="2">
        <f t="shared" si="32"/>
        <v>160.44444444445213</v>
      </c>
      <c r="M164" s="2">
        <f t="shared" si="36"/>
        <v>5725.4444444444907</v>
      </c>
      <c r="N164" s="2">
        <f t="shared" si="40"/>
        <v>10978.382716049298</v>
      </c>
      <c r="O164" s="2">
        <f t="shared" si="40"/>
        <v>21025</v>
      </c>
      <c r="P164" s="7">
        <f t="shared" si="33"/>
        <v>1.5711568676093984E-3</v>
      </c>
      <c r="Q164" s="8">
        <f t="shared" si="37"/>
        <v>9.3855949722980621E-3</v>
      </c>
      <c r="R164" s="8">
        <f t="shared" si="41"/>
        <v>1.2996499352242294E-2</v>
      </c>
      <c r="S164" s="9">
        <f t="shared" si="44"/>
        <v>1.7985611510791366E-2</v>
      </c>
    </row>
    <row r="165" spans="2:19" x14ac:dyDescent="0.2">
      <c r="B165" s="3">
        <v>161</v>
      </c>
      <c r="C165" s="3">
        <v>8114</v>
      </c>
      <c r="D165" s="19">
        <f t="shared" si="30"/>
        <v>8035.333333333333</v>
      </c>
      <c r="E165" s="20">
        <f t="shared" si="34"/>
        <v>8008.5</v>
      </c>
      <c r="F165" s="20">
        <f t="shared" si="38"/>
        <v>7983.7777777777774</v>
      </c>
      <c r="G165" s="21">
        <f t="shared" si="42"/>
        <v>7937.916666666667</v>
      </c>
      <c r="H165" s="19">
        <f t="shared" si="31"/>
        <v>78.66666666666697</v>
      </c>
      <c r="I165" s="20">
        <f t="shared" si="35"/>
        <v>105.5</v>
      </c>
      <c r="J165" s="20">
        <f t="shared" si="39"/>
        <v>130.22222222222263</v>
      </c>
      <c r="K165" s="21">
        <f t="shared" si="43"/>
        <v>176.08333333333303</v>
      </c>
      <c r="L165" s="2">
        <f t="shared" si="32"/>
        <v>6188.4444444444925</v>
      </c>
      <c r="M165" s="2">
        <f t="shared" si="36"/>
        <v>11130.25</v>
      </c>
      <c r="N165" s="2">
        <f t="shared" si="40"/>
        <v>16957.827160493933</v>
      </c>
      <c r="O165" s="2">
        <f t="shared" si="40"/>
        <v>31005.340277777672</v>
      </c>
      <c r="P165" s="7">
        <f t="shared" si="33"/>
        <v>9.6951770602251627E-3</v>
      </c>
      <c r="Q165" s="8">
        <f t="shared" si="37"/>
        <v>1.3002218387971408E-2</v>
      </c>
      <c r="R165" s="8">
        <f t="shared" si="41"/>
        <v>1.6049078410429213E-2</v>
      </c>
      <c r="S165" s="9">
        <f t="shared" si="44"/>
        <v>2.1701174923999634E-2</v>
      </c>
    </row>
    <row r="166" spans="2:19" x14ac:dyDescent="0.2">
      <c r="B166" s="3">
        <v>162</v>
      </c>
      <c r="C166" s="3">
        <v>8189</v>
      </c>
      <c r="D166" s="19">
        <f t="shared" si="30"/>
        <v>8062.666666666667</v>
      </c>
      <c r="E166" s="20">
        <f t="shared" si="34"/>
        <v>8044.333333333333</v>
      </c>
      <c r="F166" s="20">
        <f t="shared" si="38"/>
        <v>8002.4444444444443</v>
      </c>
      <c r="G166" s="21">
        <f t="shared" si="42"/>
        <v>7964.083333333333</v>
      </c>
      <c r="H166" s="19">
        <f t="shared" si="31"/>
        <v>126.33333333333303</v>
      </c>
      <c r="I166" s="20">
        <f t="shared" si="35"/>
        <v>144.66666666666697</v>
      </c>
      <c r="J166" s="20">
        <f t="shared" si="39"/>
        <v>186.55555555555566</v>
      </c>
      <c r="K166" s="21">
        <f t="shared" si="43"/>
        <v>224.91666666666697</v>
      </c>
      <c r="L166" s="2">
        <f t="shared" si="32"/>
        <v>15960.111111111035</v>
      </c>
      <c r="M166" s="2">
        <f t="shared" si="36"/>
        <v>20928.444444444533</v>
      </c>
      <c r="N166" s="2">
        <f t="shared" si="40"/>
        <v>34802.97530864201</v>
      </c>
      <c r="O166" s="2">
        <f t="shared" si="40"/>
        <v>50587.506944444583</v>
      </c>
      <c r="P166" s="7">
        <f t="shared" si="33"/>
        <v>1.5427199088207721E-2</v>
      </c>
      <c r="Q166" s="8">
        <f t="shared" si="37"/>
        <v>1.7665974681483329E-2</v>
      </c>
      <c r="R166" s="8">
        <f t="shared" si="41"/>
        <v>2.2781237703694671E-2</v>
      </c>
      <c r="S166" s="9">
        <f t="shared" si="44"/>
        <v>2.7465706028412133E-2</v>
      </c>
    </row>
    <row r="167" spans="2:19" x14ac:dyDescent="0.2">
      <c r="B167" s="3">
        <v>163</v>
      </c>
      <c r="C167" s="3">
        <v>8203</v>
      </c>
      <c r="D167" s="19">
        <f t="shared" si="30"/>
        <v>8121.666666666667</v>
      </c>
      <c r="E167" s="20">
        <f t="shared" si="34"/>
        <v>8085.5</v>
      </c>
      <c r="F167" s="20">
        <f t="shared" si="38"/>
        <v>8031.4444444444443</v>
      </c>
      <c r="G167" s="21">
        <f t="shared" si="42"/>
        <v>7998.333333333333</v>
      </c>
      <c r="H167" s="19">
        <f t="shared" si="31"/>
        <v>81.33333333333303</v>
      </c>
      <c r="I167" s="20">
        <f t="shared" si="35"/>
        <v>117.5</v>
      </c>
      <c r="J167" s="20">
        <f t="shared" si="39"/>
        <v>171.55555555555566</v>
      </c>
      <c r="K167" s="21">
        <f t="shared" si="43"/>
        <v>204.66666666666697</v>
      </c>
      <c r="L167" s="2">
        <f t="shared" si="32"/>
        <v>6615.1111111110622</v>
      </c>
      <c r="M167" s="2">
        <f t="shared" si="36"/>
        <v>13806.25</v>
      </c>
      <c r="N167" s="2">
        <f t="shared" si="40"/>
        <v>29431.308641975342</v>
      </c>
      <c r="O167" s="2">
        <f t="shared" si="40"/>
        <v>41888.444444444569</v>
      </c>
      <c r="P167" s="7">
        <f t="shared" si="33"/>
        <v>9.9150717217277862E-3</v>
      </c>
      <c r="Q167" s="8">
        <f t="shared" si="37"/>
        <v>1.4324027794709253E-2</v>
      </c>
      <c r="R167" s="8">
        <f t="shared" si="41"/>
        <v>2.0913757839272906E-2</v>
      </c>
      <c r="S167" s="9">
        <f t="shared" si="44"/>
        <v>2.4950221463692183E-2</v>
      </c>
    </row>
    <row r="168" spans="2:19" x14ac:dyDescent="0.2">
      <c r="B168" s="3">
        <v>164</v>
      </c>
      <c r="C168" s="3">
        <v>8166</v>
      </c>
      <c r="D168" s="19">
        <f t="shared" si="30"/>
        <v>8168.666666666667</v>
      </c>
      <c r="E168" s="20">
        <f t="shared" si="34"/>
        <v>8102</v>
      </c>
      <c r="F168" s="20">
        <f t="shared" si="38"/>
        <v>8061.8888888888887</v>
      </c>
      <c r="G168" s="21">
        <f t="shared" si="42"/>
        <v>8030</v>
      </c>
      <c r="H168" s="19">
        <f t="shared" si="31"/>
        <v>2.6666666666669698</v>
      </c>
      <c r="I168" s="20">
        <f t="shared" si="35"/>
        <v>64</v>
      </c>
      <c r="J168" s="20">
        <f t="shared" si="39"/>
        <v>104.11111111111131</v>
      </c>
      <c r="K168" s="21">
        <f t="shared" si="43"/>
        <v>136</v>
      </c>
      <c r="L168" s="2">
        <f t="shared" si="32"/>
        <v>7.1111111111127281</v>
      </c>
      <c r="M168" s="2">
        <f t="shared" si="36"/>
        <v>4096</v>
      </c>
      <c r="N168" s="2">
        <f t="shared" si="40"/>
        <v>10839.123456790165</v>
      </c>
      <c r="O168" s="2">
        <f t="shared" si="40"/>
        <v>18496</v>
      </c>
      <c r="P168" s="7">
        <f t="shared" si="33"/>
        <v>3.2655726998126006E-4</v>
      </c>
      <c r="Q168" s="8">
        <f t="shared" si="37"/>
        <v>7.837374479549351E-3</v>
      </c>
      <c r="R168" s="8">
        <f t="shared" si="41"/>
        <v>1.2749340082183605E-2</v>
      </c>
      <c r="S168" s="9">
        <f t="shared" si="44"/>
        <v>1.6654420769042371E-2</v>
      </c>
    </row>
    <row r="169" spans="2:19" x14ac:dyDescent="0.2">
      <c r="B169" s="3">
        <v>165</v>
      </c>
      <c r="C169" s="3">
        <v>8245</v>
      </c>
      <c r="D169" s="19">
        <f t="shared" si="30"/>
        <v>8186</v>
      </c>
      <c r="E169" s="20">
        <f t="shared" si="34"/>
        <v>8124.333333333333</v>
      </c>
      <c r="F169" s="20">
        <f t="shared" si="38"/>
        <v>8091.5555555555557</v>
      </c>
      <c r="G169" s="21">
        <f t="shared" si="42"/>
        <v>8048.333333333333</v>
      </c>
      <c r="H169" s="19">
        <f t="shared" si="31"/>
        <v>59</v>
      </c>
      <c r="I169" s="20">
        <f t="shared" si="35"/>
        <v>120.66666666666697</v>
      </c>
      <c r="J169" s="20">
        <f t="shared" si="39"/>
        <v>153.44444444444434</v>
      </c>
      <c r="K169" s="21">
        <f t="shared" si="43"/>
        <v>196.66666666666697</v>
      </c>
      <c r="L169" s="2">
        <f t="shared" si="32"/>
        <v>3481</v>
      </c>
      <c r="M169" s="2">
        <f t="shared" si="36"/>
        <v>14560.444444444518</v>
      </c>
      <c r="N169" s="2">
        <f t="shared" si="40"/>
        <v>23545.197530864167</v>
      </c>
      <c r="O169" s="2">
        <f t="shared" si="40"/>
        <v>38677.777777777897</v>
      </c>
      <c r="P169" s="7">
        <f t="shared" si="33"/>
        <v>7.1558520315342629E-3</v>
      </c>
      <c r="Q169" s="8">
        <f t="shared" si="37"/>
        <v>1.4635132403476891E-2</v>
      </c>
      <c r="R169" s="8">
        <f t="shared" si="41"/>
        <v>1.8610605754329212E-2</v>
      </c>
      <c r="S169" s="9">
        <f t="shared" si="44"/>
        <v>2.3852840105114247E-2</v>
      </c>
    </row>
    <row r="170" spans="2:19" x14ac:dyDescent="0.2">
      <c r="B170" s="3">
        <v>166</v>
      </c>
      <c r="C170" s="3">
        <v>8238</v>
      </c>
      <c r="D170" s="19">
        <f t="shared" si="30"/>
        <v>8204.6666666666661</v>
      </c>
      <c r="E170" s="20">
        <f t="shared" si="34"/>
        <v>8163.166666666667</v>
      </c>
      <c r="F170" s="20">
        <f t="shared" si="38"/>
        <v>8125.2222222222226</v>
      </c>
      <c r="G170" s="21">
        <f t="shared" si="42"/>
        <v>8074.75</v>
      </c>
      <c r="H170" s="19">
        <f t="shared" si="31"/>
        <v>33.33333333333394</v>
      </c>
      <c r="I170" s="20">
        <f t="shared" si="35"/>
        <v>74.83333333333303</v>
      </c>
      <c r="J170" s="20">
        <f t="shared" si="39"/>
        <v>112.77777777777737</v>
      </c>
      <c r="K170" s="21">
        <f t="shared" si="43"/>
        <v>163.25</v>
      </c>
      <c r="L170" s="2">
        <f t="shared" si="32"/>
        <v>1111.1111111111516</v>
      </c>
      <c r="M170" s="2">
        <f t="shared" si="36"/>
        <v>5600.0277777777328</v>
      </c>
      <c r="N170" s="2">
        <f t="shared" si="40"/>
        <v>12718.827160493736</v>
      </c>
      <c r="O170" s="2">
        <f t="shared" si="40"/>
        <v>26650.5625</v>
      </c>
      <c r="P170" s="7">
        <f t="shared" si="33"/>
        <v>4.0462895524804492E-3</v>
      </c>
      <c r="Q170" s="8">
        <f t="shared" si="37"/>
        <v>9.0839200453184058E-3</v>
      </c>
      <c r="R170" s="8">
        <f t="shared" si="41"/>
        <v>1.3689946319225221E-2</v>
      </c>
      <c r="S170" s="9">
        <f t="shared" si="44"/>
        <v>1.981670308327264E-2</v>
      </c>
    </row>
    <row r="171" spans="2:19" x14ac:dyDescent="0.2">
      <c r="B171" s="3">
        <v>167</v>
      </c>
      <c r="C171" s="3">
        <v>8267</v>
      </c>
      <c r="D171" s="19">
        <f t="shared" si="30"/>
        <v>8216.3333333333339</v>
      </c>
      <c r="E171" s="20">
        <f t="shared" si="34"/>
        <v>8192.5</v>
      </c>
      <c r="F171" s="20">
        <f t="shared" si="38"/>
        <v>8140.1111111111113</v>
      </c>
      <c r="G171" s="21">
        <f t="shared" si="42"/>
        <v>8100.5</v>
      </c>
      <c r="H171" s="19">
        <f t="shared" si="31"/>
        <v>50.66666666666606</v>
      </c>
      <c r="I171" s="20">
        <f t="shared" si="35"/>
        <v>74.5</v>
      </c>
      <c r="J171" s="20">
        <f t="shared" si="39"/>
        <v>126.88888888888869</v>
      </c>
      <c r="K171" s="21">
        <f t="shared" si="43"/>
        <v>166.5</v>
      </c>
      <c r="L171" s="2">
        <f t="shared" si="32"/>
        <v>2567.1111111110495</v>
      </c>
      <c r="M171" s="2">
        <f t="shared" si="36"/>
        <v>5550.25</v>
      </c>
      <c r="N171" s="2">
        <f t="shared" si="40"/>
        <v>16100.790123456738</v>
      </c>
      <c r="O171" s="2">
        <f t="shared" si="40"/>
        <v>27722.25</v>
      </c>
      <c r="P171" s="7">
        <f t="shared" si="33"/>
        <v>6.1287851296317961E-3</v>
      </c>
      <c r="Q171" s="8">
        <f t="shared" si="37"/>
        <v>9.0117333978468606E-3</v>
      </c>
      <c r="R171" s="8">
        <f t="shared" si="41"/>
        <v>1.5348843460613123E-2</v>
      </c>
      <c r="S171" s="9">
        <f t="shared" si="44"/>
        <v>2.014031692270473E-2</v>
      </c>
    </row>
    <row r="172" spans="2:19" x14ac:dyDescent="0.2">
      <c r="B172" s="3">
        <v>168</v>
      </c>
      <c r="C172" s="3">
        <v>8333</v>
      </c>
      <c r="D172" s="19">
        <f t="shared" si="30"/>
        <v>8250</v>
      </c>
      <c r="E172" s="20">
        <f t="shared" si="34"/>
        <v>8218</v>
      </c>
      <c r="F172" s="20">
        <f t="shared" si="38"/>
        <v>8166.2222222222226</v>
      </c>
      <c r="G172" s="21">
        <f t="shared" si="42"/>
        <v>8131.166666666667</v>
      </c>
      <c r="H172" s="19">
        <f t="shared" si="31"/>
        <v>83</v>
      </c>
      <c r="I172" s="20">
        <f t="shared" si="35"/>
        <v>115</v>
      </c>
      <c r="J172" s="20">
        <f t="shared" si="39"/>
        <v>166.77777777777737</v>
      </c>
      <c r="K172" s="21">
        <f t="shared" si="43"/>
        <v>201.83333333333303</v>
      </c>
      <c r="L172" s="2">
        <f t="shared" si="32"/>
        <v>6889</v>
      </c>
      <c r="M172" s="2">
        <f t="shared" si="36"/>
        <v>13225</v>
      </c>
      <c r="N172" s="2">
        <f t="shared" si="40"/>
        <v>27814.827160493693</v>
      </c>
      <c r="O172" s="2">
        <f t="shared" si="40"/>
        <v>40736.694444444322</v>
      </c>
      <c r="P172" s="7">
        <f t="shared" si="33"/>
        <v>9.9603984159366381E-3</v>
      </c>
      <c r="Q172" s="8">
        <f t="shared" si="37"/>
        <v>1.3800552022080883E-2</v>
      </c>
      <c r="R172" s="8">
        <f t="shared" si="41"/>
        <v>2.0014133898689234E-2</v>
      </c>
      <c r="S172" s="9">
        <f t="shared" si="44"/>
        <v>2.4220968838753514E-2</v>
      </c>
    </row>
    <row r="173" spans="2:19" x14ac:dyDescent="0.2">
      <c r="B173" s="3">
        <v>169</v>
      </c>
      <c r="C173" s="3">
        <v>8324</v>
      </c>
      <c r="D173" s="19">
        <f t="shared" si="30"/>
        <v>8279.3333333333339</v>
      </c>
      <c r="E173" s="20">
        <f t="shared" si="34"/>
        <v>8242</v>
      </c>
      <c r="F173" s="20">
        <f t="shared" si="38"/>
        <v>8201.8888888888887</v>
      </c>
      <c r="G173" s="21">
        <f t="shared" si="42"/>
        <v>8163.75</v>
      </c>
      <c r="H173" s="19">
        <f t="shared" si="31"/>
        <v>44.66666666666606</v>
      </c>
      <c r="I173" s="20">
        <f t="shared" si="35"/>
        <v>82</v>
      </c>
      <c r="J173" s="20">
        <f t="shared" si="39"/>
        <v>122.11111111111131</v>
      </c>
      <c r="K173" s="21">
        <f t="shared" si="43"/>
        <v>160.25</v>
      </c>
      <c r="L173" s="2">
        <f t="shared" si="32"/>
        <v>1995.111111111057</v>
      </c>
      <c r="M173" s="2">
        <f t="shared" si="36"/>
        <v>6724</v>
      </c>
      <c r="N173" s="2">
        <f t="shared" si="40"/>
        <v>14911.123456790172</v>
      </c>
      <c r="O173" s="2">
        <f t="shared" si="40"/>
        <v>25680.0625</v>
      </c>
      <c r="P173" s="7">
        <f t="shared" si="33"/>
        <v>5.3660099311227845E-3</v>
      </c>
      <c r="Q173" s="8">
        <f t="shared" si="37"/>
        <v>9.8510331571359921E-3</v>
      </c>
      <c r="R173" s="8">
        <f t="shared" si="41"/>
        <v>1.4669763468417986E-2</v>
      </c>
      <c r="S173" s="9">
        <f t="shared" si="44"/>
        <v>1.9251561749159058E-2</v>
      </c>
    </row>
    <row r="174" spans="2:19" x14ac:dyDescent="0.2">
      <c r="B174" s="3">
        <v>170</v>
      </c>
      <c r="C174" s="3">
        <v>8368</v>
      </c>
      <c r="D174" s="19">
        <f t="shared" si="30"/>
        <v>8308</v>
      </c>
      <c r="E174" s="20">
        <f t="shared" si="34"/>
        <v>8262.1666666666661</v>
      </c>
      <c r="F174" s="20">
        <f t="shared" si="38"/>
        <v>8231</v>
      </c>
      <c r="G174" s="21">
        <f t="shared" si="42"/>
        <v>8182.083333333333</v>
      </c>
      <c r="H174" s="19">
        <f t="shared" si="31"/>
        <v>60</v>
      </c>
      <c r="I174" s="20">
        <f t="shared" si="35"/>
        <v>105.83333333333394</v>
      </c>
      <c r="J174" s="20">
        <f t="shared" si="39"/>
        <v>137</v>
      </c>
      <c r="K174" s="21">
        <f t="shared" si="43"/>
        <v>185.91666666666697</v>
      </c>
      <c r="L174" s="2">
        <f t="shared" si="32"/>
        <v>3600</v>
      </c>
      <c r="M174" s="2">
        <f t="shared" si="36"/>
        <v>11200.694444444573</v>
      </c>
      <c r="N174" s="2">
        <f t="shared" si="40"/>
        <v>18769</v>
      </c>
      <c r="O174" s="2">
        <f t="shared" si="40"/>
        <v>34565.006944444554</v>
      </c>
      <c r="P174" s="7">
        <f t="shared" si="33"/>
        <v>7.1701720841300188E-3</v>
      </c>
      <c r="Q174" s="8">
        <f t="shared" si="37"/>
        <v>1.2647386870618301E-2</v>
      </c>
      <c r="R174" s="8">
        <f t="shared" si="41"/>
        <v>1.6371892925430211E-2</v>
      </c>
      <c r="S174" s="9">
        <f t="shared" si="44"/>
        <v>2.2217574888464025E-2</v>
      </c>
    </row>
    <row r="175" spans="2:19" x14ac:dyDescent="0.2">
      <c r="B175" s="3">
        <v>171</v>
      </c>
      <c r="C175" s="3">
        <v>8414</v>
      </c>
      <c r="D175" s="19">
        <f t="shared" si="30"/>
        <v>8341.6666666666661</v>
      </c>
      <c r="E175" s="20">
        <f t="shared" si="34"/>
        <v>8295.8333333333339</v>
      </c>
      <c r="F175" s="20">
        <f t="shared" si="38"/>
        <v>8259.2222222222226</v>
      </c>
      <c r="G175" s="21">
        <f t="shared" si="42"/>
        <v>8210.0833333333339</v>
      </c>
      <c r="H175" s="19">
        <f t="shared" si="31"/>
        <v>72.33333333333394</v>
      </c>
      <c r="I175" s="20">
        <f t="shared" si="35"/>
        <v>118.16666666666606</v>
      </c>
      <c r="J175" s="20">
        <f t="shared" si="39"/>
        <v>154.77777777777737</v>
      </c>
      <c r="K175" s="21">
        <f t="shared" si="43"/>
        <v>203.91666666666606</v>
      </c>
      <c r="L175" s="2">
        <f t="shared" si="32"/>
        <v>5232.1111111111986</v>
      </c>
      <c r="M175" s="2">
        <f t="shared" si="36"/>
        <v>13963.361111110968</v>
      </c>
      <c r="N175" s="2">
        <f t="shared" si="40"/>
        <v>23956.160493827036</v>
      </c>
      <c r="O175" s="2">
        <f t="shared" si="40"/>
        <v>41582.006944444198</v>
      </c>
      <c r="P175" s="7">
        <f t="shared" si="33"/>
        <v>8.5967831392124959E-3</v>
      </c>
      <c r="Q175" s="8">
        <f t="shared" si="37"/>
        <v>1.4044053561524371E-2</v>
      </c>
      <c r="R175" s="8">
        <f t="shared" si="41"/>
        <v>1.8395267147346968E-2</v>
      </c>
      <c r="S175" s="9">
        <f t="shared" si="44"/>
        <v>2.4235401315268131E-2</v>
      </c>
    </row>
    <row r="176" spans="2:19" x14ac:dyDescent="0.2">
      <c r="B176" s="3">
        <v>172</v>
      </c>
      <c r="C176" s="3">
        <v>8390</v>
      </c>
      <c r="D176" s="19">
        <f t="shared" si="30"/>
        <v>8368.6666666666661</v>
      </c>
      <c r="E176" s="20">
        <f t="shared" si="34"/>
        <v>8324</v>
      </c>
      <c r="F176" s="20">
        <f t="shared" si="38"/>
        <v>8284.2222222222226</v>
      </c>
      <c r="G176" s="21">
        <f t="shared" si="42"/>
        <v>8243.5833333333339</v>
      </c>
      <c r="H176" s="19">
        <f t="shared" si="31"/>
        <v>21.33333333333394</v>
      </c>
      <c r="I176" s="20">
        <f t="shared" si="35"/>
        <v>66</v>
      </c>
      <c r="J176" s="20">
        <f t="shared" si="39"/>
        <v>105.77777777777737</v>
      </c>
      <c r="K176" s="21">
        <f t="shared" si="43"/>
        <v>146.41666666666606</v>
      </c>
      <c r="L176" s="2">
        <f t="shared" si="32"/>
        <v>455.11111111113701</v>
      </c>
      <c r="M176" s="2">
        <f t="shared" si="36"/>
        <v>4356</v>
      </c>
      <c r="N176" s="2">
        <f t="shared" si="40"/>
        <v>11188.938271604853</v>
      </c>
      <c r="O176" s="2">
        <f t="shared" si="40"/>
        <v>21437.840277777599</v>
      </c>
      <c r="P176" s="7">
        <f t="shared" si="33"/>
        <v>2.5427095748908153E-3</v>
      </c>
      <c r="Q176" s="8">
        <f t="shared" si="37"/>
        <v>7.8665077473182368E-3</v>
      </c>
      <c r="R176" s="8">
        <f t="shared" si="41"/>
        <v>1.2607601642166552E-2</v>
      </c>
      <c r="S176" s="9">
        <f t="shared" si="44"/>
        <v>1.7451330949543035E-2</v>
      </c>
    </row>
    <row r="177" spans="2:19" x14ac:dyDescent="0.2">
      <c r="B177" s="3">
        <v>173</v>
      </c>
      <c r="C177" s="3">
        <v>8343</v>
      </c>
      <c r="D177" s="19">
        <f t="shared" si="30"/>
        <v>8390.6666666666661</v>
      </c>
      <c r="E177" s="20">
        <f t="shared" si="34"/>
        <v>8349.3333333333339</v>
      </c>
      <c r="F177" s="20">
        <f t="shared" si="38"/>
        <v>8305</v>
      </c>
      <c r="G177" s="21">
        <f t="shared" si="42"/>
        <v>8270.9166666666661</v>
      </c>
      <c r="H177" s="19">
        <f t="shared" si="31"/>
        <v>47.66666666666606</v>
      </c>
      <c r="I177" s="20">
        <f t="shared" si="35"/>
        <v>6.3333333333339397</v>
      </c>
      <c r="J177" s="20">
        <f t="shared" si="39"/>
        <v>38</v>
      </c>
      <c r="K177" s="21">
        <f t="shared" si="43"/>
        <v>72.08333333333394</v>
      </c>
      <c r="L177" s="2">
        <f t="shared" si="32"/>
        <v>2272.1111111110531</v>
      </c>
      <c r="M177" s="2">
        <f t="shared" si="36"/>
        <v>40.111111111118788</v>
      </c>
      <c r="N177" s="2">
        <f t="shared" si="40"/>
        <v>1444</v>
      </c>
      <c r="O177" s="2">
        <f t="shared" si="40"/>
        <v>5196.0069444445317</v>
      </c>
      <c r="P177" s="7">
        <f t="shared" si="33"/>
        <v>5.7133724879139466E-3</v>
      </c>
      <c r="Q177" s="8">
        <f t="shared" si="37"/>
        <v>7.5911942147116618E-4</v>
      </c>
      <c r="R177" s="8">
        <f t="shared" si="41"/>
        <v>4.554716528826561E-3</v>
      </c>
      <c r="S177" s="9">
        <f t="shared" si="44"/>
        <v>8.6399776259539658E-3</v>
      </c>
    </row>
    <row r="178" spans="2:19" x14ac:dyDescent="0.2">
      <c r="B178" s="3">
        <v>174</v>
      </c>
      <c r="C178" s="3">
        <v>8302</v>
      </c>
      <c r="D178" s="19">
        <f t="shared" si="30"/>
        <v>8382.3333333333339</v>
      </c>
      <c r="E178" s="20">
        <f t="shared" si="34"/>
        <v>8362</v>
      </c>
      <c r="F178" s="20">
        <f t="shared" si="38"/>
        <v>8324.6666666666661</v>
      </c>
      <c r="G178" s="21">
        <f t="shared" si="42"/>
        <v>8290</v>
      </c>
      <c r="H178" s="19">
        <f t="shared" si="31"/>
        <v>80.33333333333394</v>
      </c>
      <c r="I178" s="20">
        <f t="shared" si="35"/>
        <v>60</v>
      </c>
      <c r="J178" s="20">
        <f t="shared" si="39"/>
        <v>22.66666666666606</v>
      </c>
      <c r="K178" s="21">
        <f t="shared" si="43"/>
        <v>12</v>
      </c>
      <c r="L178" s="2">
        <f t="shared" si="32"/>
        <v>6453.4444444445417</v>
      </c>
      <c r="M178" s="2">
        <f t="shared" si="36"/>
        <v>3600</v>
      </c>
      <c r="N178" s="2">
        <f t="shared" si="40"/>
        <v>513.77777777775032</v>
      </c>
      <c r="O178" s="2">
        <f t="shared" si="40"/>
        <v>144</v>
      </c>
      <c r="P178" s="7">
        <f t="shared" si="33"/>
        <v>9.6763832008352132E-3</v>
      </c>
      <c r="Q178" s="8">
        <f t="shared" si="37"/>
        <v>7.2271741748976149E-3</v>
      </c>
      <c r="R178" s="8">
        <f t="shared" si="41"/>
        <v>2.7302657994056926E-3</v>
      </c>
      <c r="S178" s="9">
        <f t="shared" si="44"/>
        <v>1.445434834979523E-3</v>
      </c>
    </row>
    <row r="179" spans="2:19" x14ac:dyDescent="0.2">
      <c r="B179" s="3">
        <v>175</v>
      </c>
      <c r="C179" s="3">
        <v>8306</v>
      </c>
      <c r="D179" s="19">
        <f t="shared" si="30"/>
        <v>8345</v>
      </c>
      <c r="E179" s="20">
        <f t="shared" si="34"/>
        <v>8356.8333333333339</v>
      </c>
      <c r="F179" s="20">
        <f t="shared" si="38"/>
        <v>8331</v>
      </c>
      <c r="G179" s="21">
        <f t="shared" si="42"/>
        <v>8299.4166666666661</v>
      </c>
      <c r="H179" s="19">
        <f t="shared" si="31"/>
        <v>39</v>
      </c>
      <c r="I179" s="20">
        <f t="shared" si="35"/>
        <v>50.83333333333394</v>
      </c>
      <c r="J179" s="20">
        <f t="shared" si="39"/>
        <v>25</v>
      </c>
      <c r="K179" s="21">
        <f t="shared" si="43"/>
        <v>6.5833333333339397</v>
      </c>
      <c r="L179" s="2">
        <f t="shared" si="32"/>
        <v>1521</v>
      </c>
      <c r="M179" s="2">
        <f t="shared" si="36"/>
        <v>2584.0277777778392</v>
      </c>
      <c r="N179" s="2">
        <f t="shared" si="40"/>
        <v>625</v>
      </c>
      <c r="O179" s="2">
        <f t="shared" si="40"/>
        <v>43.340277777785758</v>
      </c>
      <c r="P179" s="7">
        <f t="shared" si="33"/>
        <v>4.6954009150012039E-3</v>
      </c>
      <c r="Q179" s="8">
        <f t="shared" si="37"/>
        <v>6.1200738422024972E-3</v>
      </c>
      <c r="R179" s="8">
        <f t="shared" si="41"/>
        <v>3.009872381411028E-3</v>
      </c>
      <c r="S179" s="9">
        <f t="shared" si="44"/>
        <v>7.9259972710497709E-4</v>
      </c>
    </row>
    <row r="180" spans="2:19" x14ac:dyDescent="0.2">
      <c r="B180" s="3">
        <v>176</v>
      </c>
      <c r="C180" s="3">
        <v>8286</v>
      </c>
      <c r="D180" s="19">
        <f t="shared" si="30"/>
        <v>8317</v>
      </c>
      <c r="E180" s="20">
        <f t="shared" si="34"/>
        <v>8353.8333333333339</v>
      </c>
      <c r="F180" s="20">
        <f t="shared" si="38"/>
        <v>8338.5555555555547</v>
      </c>
      <c r="G180" s="21">
        <f t="shared" si="42"/>
        <v>8308</v>
      </c>
      <c r="H180" s="19">
        <f t="shared" si="31"/>
        <v>31</v>
      </c>
      <c r="I180" s="20">
        <f t="shared" si="35"/>
        <v>67.83333333333394</v>
      </c>
      <c r="J180" s="20">
        <f t="shared" si="39"/>
        <v>52.555555555554747</v>
      </c>
      <c r="K180" s="21">
        <f t="shared" si="43"/>
        <v>22</v>
      </c>
      <c r="L180" s="2">
        <f t="shared" si="32"/>
        <v>961</v>
      </c>
      <c r="M180" s="2">
        <f t="shared" si="36"/>
        <v>4601.3611111111932</v>
      </c>
      <c r="N180" s="2">
        <f t="shared" si="40"/>
        <v>2762.0864197530013</v>
      </c>
      <c r="O180" s="2">
        <f t="shared" si="40"/>
        <v>484</v>
      </c>
      <c r="P180" s="7">
        <f t="shared" si="33"/>
        <v>3.7412503017137341E-3</v>
      </c>
      <c r="Q180" s="8">
        <f t="shared" si="37"/>
        <v>8.1864993161156092E-3</v>
      </c>
      <c r="R180" s="8">
        <f t="shared" si="41"/>
        <v>6.3426931638371651E-3</v>
      </c>
      <c r="S180" s="9">
        <f t="shared" si="44"/>
        <v>2.6550808592807145E-3</v>
      </c>
    </row>
    <row r="181" spans="2:19" x14ac:dyDescent="0.2">
      <c r="B181" s="3">
        <v>177</v>
      </c>
      <c r="C181" s="3">
        <v>8221</v>
      </c>
      <c r="D181" s="19">
        <f t="shared" si="30"/>
        <v>8298</v>
      </c>
      <c r="E181" s="20">
        <f t="shared" si="34"/>
        <v>8340.1666666666661</v>
      </c>
      <c r="F181" s="20">
        <f t="shared" si="38"/>
        <v>8340.6666666666661</v>
      </c>
      <c r="G181" s="21">
        <f t="shared" si="42"/>
        <v>8318</v>
      </c>
      <c r="H181" s="19">
        <f t="shared" si="31"/>
        <v>77</v>
      </c>
      <c r="I181" s="20">
        <f t="shared" si="35"/>
        <v>119.16666666666606</v>
      </c>
      <c r="J181" s="20">
        <f t="shared" si="39"/>
        <v>119.66666666666606</v>
      </c>
      <c r="K181" s="21">
        <f t="shared" si="43"/>
        <v>97</v>
      </c>
      <c r="L181" s="2">
        <f t="shared" si="32"/>
        <v>5929</v>
      </c>
      <c r="M181" s="2">
        <f t="shared" si="36"/>
        <v>14200.6944444443</v>
      </c>
      <c r="N181" s="2">
        <f t="shared" si="40"/>
        <v>14320.111111110966</v>
      </c>
      <c r="O181" s="2">
        <f t="shared" si="40"/>
        <v>9409</v>
      </c>
      <c r="P181" s="7">
        <f t="shared" si="33"/>
        <v>9.3662571463325635E-3</v>
      </c>
      <c r="Q181" s="8">
        <f t="shared" si="37"/>
        <v>1.4495397964562225E-2</v>
      </c>
      <c r="R181" s="8">
        <f t="shared" si="41"/>
        <v>1.4556217816161789E-2</v>
      </c>
      <c r="S181" s="9">
        <f t="shared" si="44"/>
        <v>1.1799051210315046E-2</v>
      </c>
    </row>
    <row r="182" spans="2:19" x14ac:dyDescent="0.2">
      <c r="B182" s="3">
        <v>178</v>
      </c>
      <c r="C182" s="3">
        <v>8321</v>
      </c>
      <c r="D182" s="19">
        <f t="shared" si="30"/>
        <v>8271</v>
      </c>
      <c r="E182" s="20">
        <f t="shared" si="34"/>
        <v>8308</v>
      </c>
      <c r="F182" s="20">
        <f t="shared" si="38"/>
        <v>8328.2222222222226</v>
      </c>
      <c r="G182" s="21">
        <f t="shared" si="42"/>
        <v>8316</v>
      </c>
      <c r="H182" s="19">
        <f t="shared" si="31"/>
        <v>50</v>
      </c>
      <c r="I182" s="20">
        <f t="shared" si="35"/>
        <v>13</v>
      </c>
      <c r="J182" s="20">
        <f t="shared" si="39"/>
        <v>7.2222222222226264</v>
      </c>
      <c r="K182" s="21">
        <f t="shared" si="43"/>
        <v>5</v>
      </c>
      <c r="L182" s="2">
        <f t="shared" si="32"/>
        <v>2500</v>
      </c>
      <c r="M182" s="2">
        <f t="shared" si="36"/>
        <v>169</v>
      </c>
      <c r="N182" s="2">
        <f t="shared" si="40"/>
        <v>52.160493827166334</v>
      </c>
      <c r="O182" s="2">
        <f t="shared" si="40"/>
        <v>25</v>
      </c>
      <c r="P182" s="7">
        <f t="shared" si="33"/>
        <v>6.0088931618795822E-3</v>
      </c>
      <c r="Q182" s="8">
        <f t="shared" si="37"/>
        <v>1.5623122220886913E-3</v>
      </c>
      <c r="R182" s="8">
        <f t="shared" si="41"/>
        <v>8.6795123449376593E-4</v>
      </c>
      <c r="S182" s="9">
        <f t="shared" si="44"/>
        <v>6.0088931618795815E-4</v>
      </c>
    </row>
    <row r="183" spans="2:19" x14ac:dyDescent="0.2">
      <c r="B183" s="3">
        <v>179</v>
      </c>
      <c r="C183" s="3">
        <v>8384</v>
      </c>
      <c r="D183" s="19">
        <f t="shared" si="30"/>
        <v>8276</v>
      </c>
      <c r="E183" s="20">
        <f t="shared" si="34"/>
        <v>8296.5</v>
      </c>
      <c r="F183" s="20">
        <f t="shared" si="38"/>
        <v>8327.8888888888887</v>
      </c>
      <c r="G183" s="21">
        <f t="shared" si="42"/>
        <v>8322.9166666666661</v>
      </c>
      <c r="H183" s="19">
        <f t="shared" si="31"/>
        <v>108</v>
      </c>
      <c r="I183" s="20">
        <f t="shared" si="35"/>
        <v>87.5</v>
      </c>
      <c r="J183" s="20">
        <f t="shared" si="39"/>
        <v>56.111111111111313</v>
      </c>
      <c r="K183" s="21">
        <f t="shared" si="43"/>
        <v>61.08333333333394</v>
      </c>
      <c r="L183" s="2">
        <f t="shared" si="32"/>
        <v>11664</v>
      </c>
      <c r="M183" s="2">
        <f t="shared" si="36"/>
        <v>7656.25</v>
      </c>
      <c r="N183" s="2">
        <f t="shared" si="40"/>
        <v>3148.4567901234795</v>
      </c>
      <c r="O183" s="2">
        <f t="shared" si="40"/>
        <v>3731.173611111185</v>
      </c>
      <c r="P183" s="7">
        <f t="shared" si="33"/>
        <v>1.2881679389312978E-2</v>
      </c>
      <c r="Q183" s="8">
        <f t="shared" si="37"/>
        <v>1.0436545801526717E-2</v>
      </c>
      <c r="R183" s="8">
        <f t="shared" si="41"/>
        <v>6.6926420695504907E-3</v>
      </c>
      <c r="S183" s="9">
        <f t="shared" si="44"/>
        <v>7.2857029262087241E-3</v>
      </c>
    </row>
    <row r="184" spans="2:19" x14ac:dyDescent="0.2">
      <c r="B184" s="3">
        <v>180</v>
      </c>
      <c r="C184" s="3">
        <v>8423</v>
      </c>
      <c r="D184" s="19">
        <f t="shared" si="30"/>
        <v>8308.6666666666661</v>
      </c>
      <c r="E184" s="20">
        <f t="shared" si="34"/>
        <v>8303.3333333333339</v>
      </c>
      <c r="F184" s="20">
        <f t="shared" si="38"/>
        <v>8329.6666666666661</v>
      </c>
      <c r="G184" s="21">
        <f t="shared" si="42"/>
        <v>8332.6666666666661</v>
      </c>
      <c r="H184" s="19">
        <f t="shared" si="31"/>
        <v>114.33333333333394</v>
      </c>
      <c r="I184" s="20">
        <f t="shared" si="35"/>
        <v>119.66666666666606</v>
      </c>
      <c r="J184" s="20">
        <f t="shared" si="39"/>
        <v>93.33333333333394</v>
      </c>
      <c r="K184" s="21">
        <f t="shared" si="43"/>
        <v>90.33333333333394</v>
      </c>
      <c r="L184" s="2">
        <f t="shared" si="32"/>
        <v>13072.11111111125</v>
      </c>
      <c r="M184" s="2">
        <f t="shared" si="36"/>
        <v>14320.111111110966</v>
      </c>
      <c r="N184" s="2">
        <f t="shared" si="40"/>
        <v>8711.1111111112241</v>
      </c>
      <c r="O184" s="2">
        <f t="shared" si="40"/>
        <v>8160.1111111112205</v>
      </c>
      <c r="P184" s="7">
        <f t="shared" si="33"/>
        <v>1.3573944358700456E-2</v>
      </c>
      <c r="Q184" s="8">
        <f t="shared" si="37"/>
        <v>1.4207131267560971E-2</v>
      </c>
      <c r="R184" s="8">
        <f t="shared" si="41"/>
        <v>1.1080770905061609E-2</v>
      </c>
      <c r="S184" s="9">
        <f t="shared" si="44"/>
        <v>1.0724603268827489E-2</v>
      </c>
    </row>
    <row r="185" spans="2:19" x14ac:dyDescent="0.2">
      <c r="B185" s="3">
        <v>181</v>
      </c>
      <c r="C185" s="3">
        <v>8439</v>
      </c>
      <c r="D185" s="19">
        <f t="shared" si="30"/>
        <v>8376</v>
      </c>
      <c r="E185" s="20">
        <f t="shared" si="34"/>
        <v>8323.5</v>
      </c>
      <c r="F185" s="20">
        <f t="shared" si="38"/>
        <v>8330.6666666666661</v>
      </c>
      <c r="G185" s="21">
        <f t="shared" si="42"/>
        <v>8340.1666666666661</v>
      </c>
      <c r="H185" s="19">
        <f t="shared" si="31"/>
        <v>63</v>
      </c>
      <c r="I185" s="20">
        <f t="shared" si="35"/>
        <v>115.5</v>
      </c>
      <c r="J185" s="20">
        <f t="shared" si="39"/>
        <v>108.33333333333394</v>
      </c>
      <c r="K185" s="21">
        <f t="shared" si="43"/>
        <v>98.83333333333394</v>
      </c>
      <c r="L185" s="2">
        <f t="shared" si="32"/>
        <v>3969</v>
      </c>
      <c r="M185" s="2">
        <f t="shared" si="36"/>
        <v>13340.25</v>
      </c>
      <c r="N185" s="2">
        <f t="shared" si="40"/>
        <v>11736.111111111242</v>
      </c>
      <c r="O185" s="2">
        <f t="shared" si="40"/>
        <v>9768.0277777778974</v>
      </c>
      <c r="P185" s="7">
        <f t="shared" si="33"/>
        <v>7.4653394952008531E-3</v>
      </c>
      <c r="Q185" s="8">
        <f t="shared" si="37"/>
        <v>1.3686455741201564E-2</v>
      </c>
      <c r="R185" s="8">
        <f t="shared" si="41"/>
        <v>1.2837223999684079E-2</v>
      </c>
      <c r="S185" s="9">
        <f t="shared" si="44"/>
        <v>1.1711498202788712E-2</v>
      </c>
    </row>
    <row r="186" spans="2:19" x14ac:dyDescent="0.2">
      <c r="B186" s="3">
        <v>182</v>
      </c>
      <c r="C186" s="3">
        <v>8401</v>
      </c>
      <c r="D186" s="19">
        <f t="shared" si="30"/>
        <v>8415.3333333333339</v>
      </c>
      <c r="E186" s="20">
        <f t="shared" si="34"/>
        <v>8345.6666666666661</v>
      </c>
      <c r="F186" s="20">
        <f t="shared" si="38"/>
        <v>8336.1111111111113</v>
      </c>
      <c r="G186" s="21">
        <f t="shared" si="42"/>
        <v>8349.75</v>
      </c>
      <c r="H186" s="19">
        <f t="shared" si="31"/>
        <v>14.33333333333394</v>
      </c>
      <c r="I186" s="20">
        <f t="shared" si="35"/>
        <v>55.33333333333394</v>
      </c>
      <c r="J186" s="20">
        <f t="shared" si="39"/>
        <v>64.888888888888687</v>
      </c>
      <c r="K186" s="21">
        <f t="shared" si="43"/>
        <v>51.25</v>
      </c>
      <c r="L186" s="2">
        <f t="shared" si="32"/>
        <v>205.44444444446182</v>
      </c>
      <c r="M186" s="2">
        <f t="shared" si="36"/>
        <v>3061.7777777778447</v>
      </c>
      <c r="N186" s="2">
        <f t="shared" si="40"/>
        <v>4210.5679012345418</v>
      </c>
      <c r="O186" s="2">
        <f t="shared" si="40"/>
        <v>2626.5625</v>
      </c>
      <c r="P186" s="7">
        <f t="shared" si="33"/>
        <v>1.7061460937190739E-3</v>
      </c>
      <c r="Q186" s="8">
        <f t="shared" si="37"/>
        <v>6.5865174780780789E-3</v>
      </c>
      <c r="R186" s="8">
        <f t="shared" si="41"/>
        <v>7.7239482072239841E-3</v>
      </c>
      <c r="S186" s="9">
        <f t="shared" si="44"/>
        <v>6.1004642304487563E-3</v>
      </c>
    </row>
    <row r="187" spans="2:19" x14ac:dyDescent="0.2">
      <c r="B187" s="3">
        <v>183</v>
      </c>
      <c r="C187" s="3">
        <v>8369</v>
      </c>
      <c r="D187" s="19">
        <f t="shared" si="30"/>
        <v>8421</v>
      </c>
      <c r="E187" s="20">
        <f t="shared" si="34"/>
        <v>8364.8333333333339</v>
      </c>
      <c r="F187" s="20">
        <f t="shared" si="38"/>
        <v>8342.5555555555547</v>
      </c>
      <c r="G187" s="21">
        <f t="shared" si="42"/>
        <v>8352.5</v>
      </c>
      <c r="H187" s="19">
        <f t="shared" si="31"/>
        <v>52</v>
      </c>
      <c r="I187" s="20">
        <f t="shared" si="35"/>
        <v>4.1666666666660603</v>
      </c>
      <c r="J187" s="20">
        <f t="shared" si="39"/>
        <v>26.444444444445253</v>
      </c>
      <c r="K187" s="21">
        <f t="shared" si="43"/>
        <v>16.5</v>
      </c>
      <c r="L187" s="2">
        <f t="shared" si="32"/>
        <v>2704</v>
      </c>
      <c r="M187" s="2">
        <f t="shared" si="36"/>
        <v>17.361111111106059</v>
      </c>
      <c r="N187" s="2">
        <f t="shared" si="40"/>
        <v>699.30864197535141</v>
      </c>
      <c r="O187" s="2">
        <f t="shared" si="40"/>
        <v>272.25</v>
      </c>
      <c r="P187" s="7">
        <f t="shared" si="33"/>
        <v>6.2134066196678217E-3</v>
      </c>
      <c r="Q187" s="8">
        <f t="shared" si="37"/>
        <v>4.9786912016561841E-4</v>
      </c>
      <c r="R187" s="8">
        <f t="shared" si="41"/>
        <v>3.1598093493183477E-3</v>
      </c>
      <c r="S187" s="9">
        <f t="shared" si="44"/>
        <v>1.9715617158561358E-3</v>
      </c>
    </row>
    <row r="188" spans="2:19" x14ac:dyDescent="0.2">
      <c r="B188" s="3">
        <v>184</v>
      </c>
      <c r="C188" s="3">
        <v>8411</v>
      </c>
      <c r="D188" s="19">
        <f t="shared" si="30"/>
        <v>8403</v>
      </c>
      <c r="E188" s="20">
        <f t="shared" si="34"/>
        <v>8389.5</v>
      </c>
      <c r="F188" s="20">
        <f t="shared" si="38"/>
        <v>8350</v>
      </c>
      <c r="G188" s="21">
        <f t="shared" si="42"/>
        <v>8348.75</v>
      </c>
      <c r="H188" s="19">
        <f t="shared" si="31"/>
        <v>8</v>
      </c>
      <c r="I188" s="20">
        <f t="shared" si="35"/>
        <v>21.5</v>
      </c>
      <c r="J188" s="20">
        <f t="shared" si="39"/>
        <v>61</v>
      </c>
      <c r="K188" s="21">
        <f t="shared" si="43"/>
        <v>62.25</v>
      </c>
      <c r="L188" s="2">
        <f t="shared" si="32"/>
        <v>64</v>
      </c>
      <c r="M188" s="2">
        <f t="shared" si="36"/>
        <v>462.25</v>
      </c>
      <c r="N188" s="2">
        <f t="shared" si="40"/>
        <v>3721</v>
      </c>
      <c r="O188" s="2">
        <f t="shared" si="40"/>
        <v>3875.0625</v>
      </c>
      <c r="P188" s="7">
        <f t="shared" si="33"/>
        <v>9.5113541790512422E-4</v>
      </c>
      <c r="Q188" s="8">
        <f t="shared" si="37"/>
        <v>2.5561764356200212E-3</v>
      </c>
      <c r="R188" s="8">
        <f t="shared" si="41"/>
        <v>7.2524075615265724E-3</v>
      </c>
      <c r="S188" s="9">
        <f t="shared" si="44"/>
        <v>7.4010224705742481E-3</v>
      </c>
    </row>
    <row r="189" spans="2:19" x14ac:dyDescent="0.2">
      <c r="B189" s="3">
        <v>185</v>
      </c>
      <c r="C189" s="3">
        <v>8449</v>
      </c>
      <c r="D189" s="19">
        <f t="shared" si="30"/>
        <v>8393.6666666666661</v>
      </c>
      <c r="E189" s="20">
        <f t="shared" si="34"/>
        <v>8404.5</v>
      </c>
      <c r="F189" s="20">
        <f t="shared" si="38"/>
        <v>8361.6666666666661</v>
      </c>
      <c r="G189" s="21">
        <f t="shared" si="42"/>
        <v>8350.5</v>
      </c>
      <c r="H189" s="19">
        <f t="shared" si="31"/>
        <v>55.33333333333394</v>
      </c>
      <c r="I189" s="20">
        <f t="shared" si="35"/>
        <v>44.5</v>
      </c>
      <c r="J189" s="20">
        <f t="shared" si="39"/>
        <v>87.33333333333394</v>
      </c>
      <c r="K189" s="21">
        <f t="shared" si="43"/>
        <v>98.5</v>
      </c>
      <c r="L189" s="2">
        <f t="shared" si="32"/>
        <v>3061.7777777778447</v>
      </c>
      <c r="M189" s="2">
        <f t="shared" si="36"/>
        <v>1980.25</v>
      </c>
      <c r="N189" s="2">
        <f t="shared" si="40"/>
        <v>7627.1111111112168</v>
      </c>
      <c r="O189" s="2">
        <f t="shared" si="40"/>
        <v>9702.25</v>
      </c>
      <c r="P189" s="7">
        <f t="shared" si="33"/>
        <v>6.5490985126445663E-3</v>
      </c>
      <c r="Q189" s="8">
        <f t="shared" si="37"/>
        <v>5.2668954905906026E-3</v>
      </c>
      <c r="R189" s="8">
        <f t="shared" si="41"/>
        <v>1.033652897778837E-2</v>
      </c>
      <c r="S189" s="9">
        <f t="shared" si="44"/>
        <v>1.1658184400520771E-2</v>
      </c>
    </row>
    <row r="190" spans="2:19" x14ac:dyDescent="0.2">
      <c r="B190" s="3">
        <v>186</v>
      </c>
      <c r="C190" s="3">
        <v>8551</v>
      </c>
      <c r="D190" s="19">
        <f t="shared" si="30"/>
        <v>8409.6666666666661</v>
      </c>
      <c r="E190" s="20">
        <f t="shared" si="34"/>
        <v>8415.3333333333339</v>
      </c>
      <c r="F190" s="20">
        <f t="shared" si="38"/>
        <v>8379.7777777777774</v>
      </c>
      <c r="G190" s="21">
        <f t="shared" si="42"/>
        <v>8359.3333333333339</v>
      </c>
      <c r="H190" s="19">
        <f t="shared" si="31"/>
        <v>141.33333333333394</v>
      </c>
      <c r="I190" s="20">
        <f t="shared" si="35"/>
        <v>135.66666666666606</v>
      </c>
      <c r="J190" s="20">
        <f t="shared" si="39"/>
        <v>171.22222222222263</v>
      </c>
      <c r="K190" s="21">
        <f t="shared" si="43"/>
        <v>191.66666666666606</v>
      </c>
      <c r="L190" s="2">
        <f t="shared" si="32"/>
        <v>19975.111111111284</v>
      </c>
      <c r="M190" s="2">
        <f t="shared" si="36"/>
        <v>18405.444444444282</v>
      </c>
      <c r="N190" s="2">
        <f t="shared" si="40"/>
        <v>29317.049382716188</v>
      </c>
      <c r="O190" s="2">
        <f t="shared" si="40"/>
        <v>36736.111111110877</v>
      </c>
      <c r="P190" s="7">
        <f t="shared" si="33"/>
        <v>1.652828129263641E-2</v>
      </c>
      <c r="Q190" s="8">
        <f t="shared" si="37"/>
        <v>1.5865590769110753E-2</v>
      </c>
      <c r="R190" s="8">
        <f t="shared" si="41"/>
        <v>2.0023648955937626E-2</v>
      </c>
      <c r="S190" s="9">
        <f t="shared" si="44"/>
        <v>2.241453241336289E-2</v>
      </c>
    </row>
    <row r="191" spans="2:19" x14ac:dyDescent="0.2">
      <c r="B191" s="3">
        <v>187</v>
      </c>
      <c r="C191" s="3">
        <v>8630</v>
      </c>
      <c r="D191" s="19">
        <f t="shared" si="30"/>
        <v>8470.3333333333339</v>
      </c>
      <c r="E191" s="20">
        <f t="shared" si="34"/>
        <v>8436.6666666666661</v>
      </c>
      <c r="F191" s="20">
        <f t="shared" si="38"/>
        <v>8416.4444444444453</v>
      </c>
      <c r="G191" s="21">
        <f t="shared" si="42"/>
        <v>8380.0833333333339</v>
      </c>
      <c r="H191" s="19">
        <f t="shared" si="31"/>
        <v>159.66666666666606</v>
      </c>
      <c r="I191" s="20">
        <f t="shared" si="35"/>
        <v>193.33333333333394</v>
      </c>
      <c r="J191" s="20">
        <f t="shared" si="39"/>
        <v>213.55555555555475</v>
      </c>
      <c r="K191" s="21">
        <f t="shared" si="43"/>
        <v>249.91666666666606</v>
      </c>
      <c r="L191" s="2">
        <f t="shared" si="32"/>
        <v>25493.444444444252</v>
      </c>
      <c r="M191" s="2">
        <f t="shared" si="36"/>
        <v>37377.777777778014</v>
      </c>
      <c r="N191" s="2">
        <f t="shared" si="40"/>
        <v>45605.975308641631</v>
      </c>
      <c r="O191" s="2">
        <f t="shared" si="40"/>
        <v>62458.340277777475</v>
      </c>
      <c r="P191" s="7">
        <f t="shared" si="33"/>
        <v>1.8501351873310087E-2</v>
      </c>
      <c r="Q191" s="8">
        <f t="shared" si="37"/>
        <v>2.2402471996910076E-2</v>
      </c>
      <c r="R191" s="8">
        <f t="shared" si="41"/>
        <v>2.4745719067851071E-2</v>
      </c>
      <c r="S191" s="9">
        <f t="shared" si="44"/>
        <v>2.8959057551177992E-2</v>
      </c>
    </row>
    <row r="192" spans="2:19" x14ac:dyDescent="0.2">
      <c r="B192" s="3">
        <v>188</v>
      </c>
      <c r="C192" s="3">
        <v>8641</v>
      </c>
      <c r="D192" s="19">
        <f t="shared" si="30"/>
        <v>8543.3333333333339</v>
      </c>
      <c r="E192" s="20">
        <f t="shared" si="34"/>
        <v>8468.5</v>
      </c>
      <c r="F192" s="20">
        <f t="shared" si="38"/>
        <v>8450.7777777777774</v>
      </c>
      <c r="G192" s="21">
        <f t="shared" si="42"/>
        <v>8407.0833333333339</v>
      </c>
      <c r="H192" s="19">
        <f t="shared" si="31"/>
        <v>97.66666666666606</v>
      </c>
      <c r="I192" s="20">
        <f t="shared" si="35"/>
        <v>172.5</v>
      </c>
      <c r="J192" s="20">
        <f t="shared" si="39"/>
        <v>190.22222222222263</v>
      </c>
      <c r="K192" s="21">
        <f t="shared" si="43"/>
        <v>233.91666666666606</v>
      </c>
      <c r="L192" s="2">
        <f t="shared" si="32"/>
        <v>9538.7777777776591</v>
      </c>
      <c r="M192" s="2">
        <f t="shared" si="36"/>
        <v>29756.25</v>
      </c>
      <c r="N192" s="2">
        <f t="shared" si="40"/>
        <v>36184.493827160644</v>
      </c>
      <c r="O192" s="2">
        <f t="shared" si="40"/>
        <v>54717.006944444161</v>
      </c>
      <c r="P192" s="7">
        <f t="shared" si="33"/>
        <v>1.1302704162326821E-2</v>
      </c>
      <c r="Q192" s="8">
        <f t="shared" si="37"/>
        <v>1.9962967249160978E-2</v>
      </c>
      <c r="R192" s="8">
        <f t="shared" si="41"/>
        <v>2.2013912998752765E-2</v>
      </c>
      <c r="S192" s="9">
        <f t="shared" si="44"/>
        <v>2.7070555105504695E-2</v>
      </c>
    </row>
    <row r="193" spans="2:19" x14ac:dyDescent="0.2">
      <c r="B193" s="3">
        <v>189</v>
      </c>
      <c r="C193" s="3">
        <v>8639</v>
      </c>
      <c r="D193" s="19">
        <f t="shared" si="30"/>
        <v>8607.3333333333339</v>
      </c>
      <c r="E193" s="20">
        <f t="shared" si="34"/>
        <v>8508.5</v>
      </c>
      <c r="F193" s="20">
        <f t="shared" si="38"/>
        <v>8479.3333333333339</v>
      </c>
      <c r="G193" s="21">
        <f t="shared" si="42"/>
        <v>8436.6666666666661</v>
      </c>
      <c r="H193" s="19">
        <f t="shared" si="31"/>
        <v>31.66666666666606</v>
      </c>
      <c r="I193" s="20">
        <f t="shared" si="35"/>
        <v>130.5</v>
      </c>
      <c r="J193" s="20">
        <f t="shared" si="39"/>
        <v>159.66666666666606</v>
      </c>
      <c r="K193" s="21">
        <f t="shared" si="43"/>
        <v>202.33333333333394</v>
      </c>
      <c r="L193" s="2">
        <f t="shared" si="32"/>
        <v>1002.7777777777394</v>
      </c>
      <c r="M193" s="2">
        <f t="shared" si="36"/>
        <v>17030.25</v>
      </c>
      <c r="N193" s="2">
        <f t="shared" si="40"/>
        <v>25493.444444444252</v>
      </c>
      <c r="O193" s="2">
        <f t="shared" si="40"/>
        <v>40938.777777778021</v>
      </c>
      <c r="P193" s="7">
        <f t="shared" si="33"/>
        <v>3.6655477099972289E-3</v>
      </c>
      <c r="Q193" s="8">
        <f t="shared" si="37"/>
        <v>1.5105915036462553E-2</v>
      </c>
      <c r="R193" s="8">
        <f t="shared" si="41"/>
        <v>1.8482077400933678E-2</v>
      </c>
      <c r="S193" s="9">
        <f t="shared" si="44"/>
        <v>2.342092063124597E-2</v>
      </c>
    </row>
    <row r="194" spans="2:19" x14ac:dyDescent="0.2">
      <c r="B194" s="3">
        <v>190</v>
      </c>
      <c r="C194" s="3">
        <v>8638</v>
      </c>
      <c r="D194" s="19">
        <f t="shared" si="30"/>
        <v>8636.6666666666661</v>
      </c>
      <c r="E194" s="20">
        <f t="shared" si="34"/>
        <v>8553.5</v>
      </c>
      <c r="F194" s="20">
        <f t="shared" si="38"/>
        <v>8503.3333333333339</v>
      </c>
      <c r="G194" s="21">
        <f t="shared" si="42"/>
        <v>8471.5</v>
      </c>
      <c r="H194" s="19">
        <f t="shared" si="31"/>
        <v>1.3333333333339397</v>
      </c>
      <c r="I194" s="20">
        <f t="shared" si="35"/>
        <v>84.5</v>
      </c>
      <c r="J194" s="20">
        <f t="shared" si="39"/>
        <v>134.66666666666606</v>
      </c>
      <c r="K194" s="21">
        <f t="shared" si="43"/>
        <v>166.5</v>
      </c>
      <c r="L194" s="2">
        <f t="shared" si="32"/>
        <v>1.7777777777793946</v>
      </c>
      <c r="M194" s="2">
        <f t="shared" si="36"/>
        <v>7140.25</v>
      </c>
      <c r="N194" s="2">
        <f t="shared" si="40"/>
        <v>18135.111111110949</v>
      </c>
      <c r="O194" s="2">
        <f t="shared" si="40"/>
        <v>27722.25</v>
      </c>
      <c r="P194" s="7">
        <f t="shared" si="33"/>
        <v>1.5435671837623751E-4</v>
      </c>
      <c r="Q194" s="8">
        <f t="shared" si="37"/>
        <v>9.7823570270896033E-3</v>
      </c>
      <c r="R194" s="8">
        <f t="shared" si="41"/>
        <v>1.5590028555992829E-2</v>
      </c>
      <c r="S194" s="9">
        <f t="shared" si="44"/>
        <v>1.9275295207223896E-2</v>
      </c>
    </row>
    <row r="195" spans="2:19" x14ac:dyDescent="0.2">
      <c r="B195" s="3">
        <v>191</v>
      </c>
      <c r="C195" s="3">
        <v>8668</v>
      </c>
      <c r="D195" s="19">
        <f t="shared" si="30"/>
        <v>8639.3333333333339</v>
      </c>
      <c r="E195" s="20">
        <f t="shared" si="34"/>
        <v>8591.3333333333339</v>
      </c>
      <c r="F195" s="20">
        <f t="shared" si="38"/>
        <v>8525.4444444444453</v>
      </c>
      <c r="G195" s="21">
        <f t="shared" si="42"/>
        <v>8497.9166666666661</v>
      </c>
      <c r="H195" s="19">
        <f t="shared" si="31"/>
        <v>28.66666666666606</v>
      </c>
      <c r="I195" s="20">
        <f t="shared" si="35"/>
        <v>76.66666666666606</v>
      </c>
      <c r="J195" s="20">
        <f t="shared" si="39"/>
        <v>142.55555555555475</v>
      </c>
      <c r="K195" s="21">
        <f t="shared" si="43"/>
        <v>170.08333333333394</v>
      </c>
      <c r="L195" s="2">
        <f t="shared" si="32"/>
        <v>821.77777777774304</v>
      </c>
      <c r="M195" s="2">
        <f t="shared" si="36"/>
        <v>5877.7777777776846</v>
      </c>
      <c r="N195" s="2">
        <f t="shared" si="40"/>
        <v>20322.086419752857</v>
      </c>
      <c r="O195" s="2">
        <f t="shared" si="40"/>
        <v>28928.340277777985</v>
      </c>
      <c r="P195" s="7">
        <f t="shared" si="33"/>
        <v>3.3071835102291254E-3</v>
      </c>
      <c r="Q195" s="8">
        <f t="shared" si="37"/>
        <v>8.844793108752429E-3</v>
      </c>
      <c r="R195" s="8">
        <f t="shared" si="41"/>
        <v>1.6446187765984627E-2</v>
      </c>
      <c r="S195" s="9">
        <f t="shared" si="44"/>
        <v>1.9621981233656431E-2</v>
      </c>
    </row>
    <row r="196" spans="2:19" x14ac:dyDescent="0.2">
      <c r="B196" s="3">
        <v>192</v>
      </c>
      <c r="C196" s="3">
        <v>8652</v>
      </c>
      <c r="D196" s="19">
        <f t="shared" si="30"/>
        <v>8648.3333333333339</v>
      </c>
      <c r="E196" s="20">
        <f t="shared" si="34"/>
        <v>8627.8333333333339</v>
      </c>
      <c r="F196" s="20">
        <f t="shared" si="38"/>
        <v>8555.1111111111113</v>
      </c>
      <c r="G196" s="21">
        <f t="shared" si="42"/>
        <v>8521.5833333333339</v>
      </c>
      <c r="H196" s="19">
        <f t="shared" si="31"/>
        <v>3.6666666666660603</v>
      </c>
      <c r="I196" s="20">
        <f t="shared" si="35"/>
        <v>24.16666666666606</v>
      </c>
      <c r="J196" s="20">
        <f t="shared" si="39"/>
        <v>96.888888888888687</v>
      </c>
      <c r="K196" s="21">
        <f t="shared" si="43"/>
        <v>130.41666666666606</v>
      </c>
      <c r="L196" s="2">
        <f t="shared" si="32"/>
        <v>13.444444444439998</v>
      </c>
      <c r="M196" s="2">
        <f t="shared" si="36"/>
        <v>584.0277777777485</v>
      </c>
      <c r="N196" s="2">
        <f t="shared" si="40"/>
        <v>9387.4567901234168</v>
      </c>
      <c r="O196" s="2">
        <f t="shared" si="40"/>
        <v>17008.506944444285</v>
      </c>
      <c r="P196" s="7">
        <f t="shared" si="33"/>
        <v>4.2379411311443141E-4</v>
      </c>
      <c r="Q196" s="8">
        <f t="shared" si="37"/>
        <v>2.7931884728000533E-3</v>
      </c>
      <c r="R196" s="8">
        <f t="shared" si="41"/>
        <v>1.1198438382904378E-2</v>
      </c>
      <c r="S196" s="9">
        <f t="shared" si="44"/>
        <v>1.507358606873163E-2</v>
      </c>
    </row>
    <row r="197" spans="2:19" x14ac:dyDescent="0.2">
      <c r="B197" s="3">
        <v>193</v>
      </c>
      <c r="C197" s="3">
        <v>8664</v>
      </c>
      <c r="D197" s="19">
        <f t="shared" si="30"/>
        <v>8652.6666666666661</v>
      </c>
      <c r="E197" s="20">
        <f t="shared" si="34"/>
        <v>8644.6666666666661</v>
      </c>
      <c r="F197" s="20">
        <f t="shared" si="38"/>
        <v>8586.5555555555547</v>
      </c>
      <c r="G197" s="21">
        <f t="shared" si="42"/>
        <v>8540.6666666666661</v>
      </c>
      <c r="H197" s="19">
        <f t="shared" si="31"/>
        <v>11.33333333333394</v>
      </c>
      <c r="I197" s="20">
        <f t="shared" si="35"/>
        <v>19.33333333333394</v>
      </c>
      <c r="J197" s="20">
        <f t="shared" si="39"/>
        <v>77.444444444445253</v>
      </c>
      <c r="K197" s="21">
        <f t="shared" si="43"/>
        <v>123.33333333333394</v>
      </c>
      <c r="L197" s="2">
        <f t="shared" si="32"/>
        <v>128.44444444445818</v>
      </c>
      <c r="M197" s="2">
        <f t="shared" si="36"/>
        <v>373.77777777780125</v>
      </c>
      <c r="N197" s="2">
        <f t="shared" si="40"/>
        <v>5997.6419753087675</v>
      </c>
      <c r="O197" s="2">
        <f t="shared" si="40"/>
        <v>15211.11111111126</v>
      </c>
      <c r="P197" s="7">
        <f t="shared" si="33"/>
        <v>1.3080947983995775E-3</v>
      </c>
      <c r="Q197" s="8">
        <f t="shared" si="37"/>
        <v>2.2314558325639356E-3</v>
      </c>
      <c r="R197" s="8">
        <f t="shared" si="41"/>
        <v>8.9386477890633954E-3</v>
      </c>
      <c r="S197" s="9">
        <f t="shared" si="44"/>
        <v>1.4235149276700594E-2</v>
      </c>
    </row>
    <row r="198" spans="2:19" x14ac:dyDescent="0.2">
      <c r="B198" s="3">
        <v>194</v>
      </c>
      <c r="C198" s="3">
        <v>8583</v>
      </c>
      <c r="D198" s="19">
        <f t="shared" si="30"/>
        <v>8661.3333333333339</v>
      </c>
      <c r="E198" s="20">
        <f t="shared" si="34"/>
        <v>8650.3333333333339</v>
      </c>
      <c r="F198" s="20">
        <f t="shared" si="38"/>
        <v>8614.6666666666661</v>
      </c>
      <c r="G198" s="21">
        <f t="shared" si="42"/>
        <v>8559.4166666666661</v>
      </c>
      <c r="H198" s="19">
        <f t="shared" si="31"/>
        <v>78.33333333333394</v>
      </c>
      <c r="I198" s="20">
        <f t="shared" si="35"/>
        <v>67.33333333333394</v>
      </c>
      <c r="J198" s="20">
        <f t="shared" si="39"/>
        <v>31.66666666666606</v>
      </c>
      <c r="K198" s="21">
        <f t="shared" si="43"/>
        <v>23.58333333333394</v>
      </c>
      <c r="L198" s="2">
        <f t="shared" si="32"/>
        <v>6136.1111111112059</v>
      </c>
      <c r="M198" s="2">
        <f t="shared" si="36"/>
        <v>4533.7777777778592</v>
      </c>
      <c r="N198" s="2">
        <f t="shared" si="40"/>
        <v>1002.7777777777394</v>
      </c>
      <c r="O198" s="2">
        <f t="shared" si="40"/>
        <v>556.17361111113973</v>
      </c>
      <c r="P198" s="7">
        <f t="shared" si="33"/>
        <v>9.126568022059179E-3</v>
      </c>
      <c r="Q198" s="8">
        <f t="shared" si="37"/>
        <v>7.8449648530040713E-3</v>
      </c>
      <c r="R198" s="8">
        <f t="shared" si="41"/>
        <v>3.6894636684919094E-3</v>
      </c>
      <c r="S198" s="9">
        <f t="shared" si="44"/>
        <v>2.7476795215348876E-3</v>
      </c>
    </row>
    <row r="199" spans="2:19" x14ac:dyDescent="0.2">
      <c r="B199" s="3">
        <v>195</v>
      </c>
      <c r="C199" s="3">
        <v>8599</v>
      </c>
      <c r="D199" s="19">
        <f t="shared" si="30"/>
        <v>8633</v>
      </c>
      <c r="E199" s="20">
        <f t="shared" si="34"/>
        <v>8640.6666666666661</v>
      </c>
      <c r="F199" s="20">
        <f t="shared" si="38"/>
        <v>8629.5555555555547</v>
      </c>
      <c r="G199" s="21">
        <f t="shared" si="42"/>
        <v>8574.5833333333339</v>
      </c>
      <c r="H199" s="19">
        <f t="shared" si="31"/>
        <v>34</v>
      </c>
      <c r="I199" s="20">
        <f t="shared" si="35"/>
        <v>41.66666666666606</v>
      </c>
      <c r="J199" s="20">
        <f t="shared" si="39"/>
        <v>30.555555555554747</v>
      </c>
      <c r="K199" s="21">
        <f t="shared" si="43"/>
        <v>24.41666666666606</v>
      </c>
      <c r="L199" s="2">
        <f t="shared" si="32"/>
        <v>1156</v>
      </c>
      <c r="M199" s="2">
        <f t="shared" si="36"/>
        <v>1736.1111111110606</v>
      </c>
      <c r="N199" s="2">
        <f t="shared" si="40"/>
        <v>933.64197530859258</v>
      </c>
      <c r="O199" s="2">
        <f t="shared" si="40"/>
        <v>596.17361111108153</v>
      </c>
      <c r="P199" s="7">
        <f t="shared" si="33"/>
        <v>3.953948133503896E-3</v>
      </c>
      <c r="Q199" s="8">
        <f t="shared" si="37"/>
        <v>4.8455246734115665E-3</v>
      </c>
      <c r="R199" s="8">
        <f t="shared" si="41"/>
        <v>3.5533847605017732E-3</v>
      </c>
      <c r="S199" s="9">
        <f t="shared" si="44"/>
        <v>2.8394774586191487E-3</v>
      </c>
    </row>
    <row r="200" spans="2:19" x14ac:dyDescent="0.2">
      <c r="B200" s="3">
        <v>196</v>
      </c>
      <c r="C200" s="3">
        <v>8557</v>
      </c>
      <c r="D200" s="19">
        <f t="shared" ref="D200:D243" si="45">AVERAGE(C197:C199)</f>
        <v>8615.3333333333339</v>
      </c>
      <c r="E200" s="20">
        <f t="shared" si="34"/>
        <v>8634</v>
      </c>
      <c r="F200" s="20">
        <f t="shared" si="38"/>
        <v>8634.8888888888887</v>
      </c>
      <c r="G200" s="21">
        <f t="shared" si="42"/>
        <v>8593.75</v>
      </c>
      <c r="H200" s="19">
        <f t="shared" ref="H200:H243" si="46">ABS(C200-D200)</f>
        <v>58.33333333333394</v>
      </c>
      <c r="I200" s="20">
        <f t="shared" si="35"/>
        <v>77</v>
      </c>
      <c r="J200" s="20">
        <f t="shared" si="39"/>
        <v>77.888888888888687</v>
      </c>
      <c r="K200" s="21">
        <f t="shared" si="43"/>
        <v>36.75</v>
      </c>
      <c r="L200" s="2">
        <f t="shared" ref="L200:L243" si="47">H200^2</f>
        <v>3402.7777777778483</v>
      </c>
      <c r="M200" s="2">
        <f t="shared" si="36"/>
        <v>5929</v>
      </c>
      <c r="N200" s="2">
        <f t="shared" si="40"/>
        <v>6066.6790123456476</v>
      </c>
      <c r="O200" s="2">
        <f t="shared" si="40"/>
        <v>1350.5625</v>
      </c>
      <c r="P200" s="7">
        <f t="shared" ref="P200:P243" si="48">H200/C200</f>
        <v>6.8170308908886224E-3</v>
      </c>
      <c r="Q200" s="8">
        <f t="shared" si="37"/>
        <v>8.998480775972888E-3</v>
      </c>
      <c r="R200" s="8">
        <f t="shared" si="41"/>
        <v>9.1023593419292618E-3</v>
      </c>
      <c r="S200" s="9">
        <f t="shared" si="44"/>
        <v>4.294729461259787E-3</v>
      </c>
    </row>
    <row r="201" spans="2:19" x14ac:dyDescent="0.2">
      <c r="B201" s="3">
        <v>197</v>
      </c>
      <c r="C201" s="3">
        <v>8645</v>
      </c>
      <c r="D201" s="19">
        <f t="shared" si="45"/>
        <v>8579.6666666666661</v>
      </c>
      <c r="E201" s="20">
        <f t="shared" si="34"/>
        <v>8620.5</v>
      </c>
      <c r="F201" s="20">
        <f t="shared" si="38"/>
        <v>8626.7777777777774</v>
      </c>
      <c r="G201" s="21">
        <f t="shared" si="42"/>
        <v>8605.9166666666661</v>
      </c>
      <c r="H201" s="19">
        <f t="shared" si="46"/>
        <v>65.33333333333394</v>
      </c>
      <c r="I201" s="20">
        <f t="shared" si="35"/>
        <v>24.5</v>
      </c>
      <c r="J201" s="20">
        <f t="shared" si="39"/>
        <v>18.222222222222626</v>
      </c>
      <c r="K201" s="21">
        <f t="shared" si="43"/>
        <v>39.08333333333394</v>
      </c>
      <c r="L201" s="2">
        <f t="shared" si="47"/>
        <v>4268.4444444445235</v>
      </c>
      <c r="M201" s="2">
        <f t="shared" si="36"/>
        <v>600.25</v>
      </c>
      <c r="N201" s="2">
        <f t="shared" si="40"/>
        <v>332.04938271606409</v>
      </c>
      <c r="O201" s="2">
        <f t="shared" si="40"/>
        <v>1527.5069444444919</v>
      </c>
      <c r="P201" s="7">
        <f t="shared" si="48"/>
        <v>7.5573549257760483E-3</v>
      </c>
      <c r="Q201" s="8">
        <f t="shared" si="37"/>
        <v>2.8340080971659921E-3</v>
      </c>
      <c r="R201" s="8">
        <f t="shared" si="41"/>
        <v>2.107833686781102E-3</v>
      </c>
      <c r="S201" s="9">
        <f t="shared" si="44"/>
        <v>4.5209176788124856E-3</v>
      </c>
    </row>
    <row r="202" spans="2:19" x14ac:dyDescent="0.2">
      <c r="B202" s="3">
        <v>198</v>
      </c>
      <c r="C202" s="3">
        <v>8638</v>
      </c>
      <c r="D202" s="19">
        <f t="shared" si="45"/>
        <v>8600.3333333333339</v>
      </c>
      <c r="E202" s="20">
        <f t="shared" si="34"/>
        <v>8616.6666666666661</v>
      </c>
      <c r="F202" s="20">
        <f t="shared" si="38"/>
        <v>8627.2222222222226</v>
      </c>
      <c r="G202" s="21">
        <f t="shared" si="42"/>
        <v>8622.25</v>
      </c>
      <c r="H202" s="19">
        <f t="shared" si="46"/>
        <v>37.66666666666606</v>
      </c>
      <c r="I202" s="20">
        <f t="shared" si="35"/>
        <v>21.33333333333394</v>
      </c>
      <c r="J202" s="20">
        <f t="shared" si="39"/>
        <v>10.777777777777374</v>
      </c>
      <c r="K202" s="21">
        <f t="shared" si="43"/>
        <v>15.75</v>
      </c>
      <c r="L202" s="2">
        <f t="shared" si="47"/>
        <v>1418.7777777777321</v>
      </c>
      <c r="M202" s="2">
        <f t="shared" si="36"/>
        <v>455.11111111113701</v>
      </c>
      <c r="N202" s="2">
        <f t="shared" si="40"/>
        <v>116.16049382715178</v>
      </c>
      <c r="O202" s="2">
        <f t="shared" si="40"/>
        <v>248.0625</v>
      </c>
      <c r="P202" s="7">
        <f t="shared" si="48"/>
        <v>4.3605772941266571E-3</v>
      </c>
      <c r="Q202" s="8">
        <f t="shared" si="37"/>
        <v>2.4697074940187472E-3</v>
      </c>
      <c r="R202" s="8">
        <f t="shared" si="41"/>
        <v>1.2477168068739724E-3</v>
      </c>
      <c r="S202" s="9">
        <f t="shared" si="44"/>
        <v>1.8233387358184765E-3</v>
      </c>
    </row>
    <row r="203" spans="2:19" x14ac:dyDescent="0.2">
      <c r="B203" s="3">
        <v>199</v>
      </c>
      <c r="C203" s="3">
        <v>8614</v>
      </c>
      <c r="D203" s="19">
        <f t="shared" si="45"/>
        <v>8613.3333333333339</v>
      </c>
      <c r="E203" s="20">
        <f t="shared" ref="E203:E243" si="49">AVERAGE(C197:C202)</f>
        <v>8614.3333333333339</v>
      </c>
      <c r="F203" s="20">
        <f t="shared" si="38"/>
        <v>8627.1111111111113</v>
      </c>
      <c r="G203" s="21">
        <f t="shared" si="42"/>
        <v>8629.5</v>
      </c>
      <c r="H203" s="19">
        <f t="shared" si="46"/>
        <v>0.66666666666606034</v>
      </c>
      <c r="I203" s="20">
        <f t="shared" ref="I203:I243" si="50">ABS(C203-E203)</f>
        <v>0.33333333333393966</v>
      </c>
      <c r="J203" s="20">
        <f t="shared" si="39"/>
        <v>13.111111111111313</v>
      </c>
      <c r="K203" s="21">
        <f t="shared" si="43"/>
        <v>15.5</v>
      </c>
      <c r="L203" s="2">
        <f t="shared" si="47"/>
        <v>0.44444444444363601</v>
      </c>
      <c r="M203" s="2">
        <f t="shared" ref="M203:M243" si="51">I203^2</f>
        <v>0.11111111111151534</v>
      </c>
      <c r="N203" s="2">
        <f t="shared" si="40"/>
        <v>171.90123456790653</v>
      </c>
      <c r="O203" s="2">
        <f t="shared" si="40"/>
        <v>240.25</v>
      </c>
      <c r="P203" s="7">
        <f t="shared" si="48"/>
        <v>7.739339060437199E-5</v>
      </c>
      <c r="Q203" s="8">
        <f t="shared" ref="Q203:Q243" si="52">I203/C203</f>
        <v>3.8696695302291576E-5</v>
      </c>
      <c r="R203" s="8">
        <f t="shared" si="41"/>
        <v>1.5220700152207237E-3</v>
      </c>
      <c r="S203" s="9">
        <f t="shared" si="44"/>
        <v>1.7993963315532852E-3</v>
      </c>
    </row>
    <row r="204" spans="2:19" x14ac:dyDescent="0.2">
      <c r="B204" s="3">
        <v>200</v>
      </c>
      <c r="C204" s="3">
        <v>8686</v>
      </c>
      <c r="D204" s="19">
        <f t="shared" si="45"/>
        <v>8632.3333333333339</v>
      </c>
      <c r="E204" s="20">
        <f t="shared" si="49"/>
        <v>8606</v>
      </c>
      <c r="F204" s="20">
        <f t="shared" si="38"/>
        <v>8624.4444444444453</v>
      </c>
      <c r="G204" s="21">
        <f t="shared" si="42"/>
        <v>8628.1666666666661</v>
      </c>
      <c r="H204" s="19">
        <f t="shared" si="46"/>
        <v>53.66666666666606</v>
      </c>
      <c r="I204" s="20">
        <f t="shared" si="50"/>
        <v>80</v>
      </c>
      <c r="J204" s="20">
        <f t="shared" si="39"/>
        <v>61.555555555554747</v>
      </c>
      <c r="K204" s="21">
        <f t="shared" si="43"/>
        <v>57.83333333333394</v>
      </c>
      <c r="L204" s="2">
        <f t="shared" si="47"/>
        <v>2880.1111111110458</v>
      </c>
      <c r="M204" s="2">
        <f t="shared" si="51"/>
        <v>6400</v>
      </c>
      <c r="N204" s="2">
        <f t="shared" si="40"/>
        <v>3789.0864197529868</v>
      </c>
      <c r="O204" s="2">
        <f t="shared" si="40"/>
        <v>3344.6944444445144</v>
      </c>
      <c r="P204" s="7">
        <f t="shared" si="48"/>
        <v>6.1785248292270389E-3</v>
      </c>
      <c r="Q204" s="8">
        <f t="shared" si="52"/>
        <v>9.2102233479161872E-3</v>
      </c>
      <c r="R204" s="8">
        <f t="shared" si="41"/>
        <v>7.0867551871465284E-3</v>
      </c>
      <c r="S204" s="9">
        <f t="shared" si="44"/>
        <v>6.6582239619311463E-3</v>
      </c>
    </row>
    <row r="205" spans="2:19" x14ac:dyDescent="0.2">
      <c r="B205" s="3">
        <v>201</v>
      </c>
      <c r="C205" s="3">
        <v>8678</v>
      </c>
      <c r="D205" s="19">
        <f t="shared" si="45"/>
        <v>8646</v>
      </c>
      <c r="E205" s="20">
        <f t="shared" si="49"/>
        <v>8623.1666666666661</v>
      </c>
      <c r="F205" s="20">
        <f t="shared" si="38"/>
        <v>8626.4444444444453</v>
      </c>
      <c r="G205" s="21">
        <f t="shared" si="42"/>
        <v>8631.9166666666661</v>
      </c>
      <c r="H205" s="19">
        <f t="shared" si="46"/>
        <v>32</v>
      </c>
      <c r="I205" s="20">
        <f t="shared" si="50"/>
        <v>54.83333333333394</v>
      </c>
      <c r="J205" s="20">
        <f t="shared" si="39"/>
        <v>51.555555555554747</v>
      </c>
      <c r="K205" s="21">
        <f t="shared" si="43"/>
        <v>46.08333333333394</v>
      </c>
      <c r="L205" s="2">
        <f t="shared" si="47"/>
        <v>1024</v>
      </c>
      <c r="M205" s="2">
        <f t="shared" si="51"/>
        <v>3006.6944444445107</v>
      </c>
      <c r="N205" s="2">
        <f t="shared" si="40"/>
        <v>2657.9753086418918</v>
      </c>
      <c r="O205" s="2">
        <f t="shared" si="40"/>
        <v>2123.6736111111668</v>
      </c>
      <c r="P205" s="7">
        <f t="shared" si="48"/>
        <v>3.6874855957593914E-3</v>
      </c>
      <c r="Q205" s="8">
        <f t="shared" si="52"/>
        <v>6.3186602135669439E-3</v>
      </c>
      <c r="R205" s="8">
        <f t="shared" si="41"/>
        <v>5.9409490153900374E-3</v>
      </c>
      <c r="S205" s="9">
        <f t="shared" si="44"/>
        <v>5.310363370976485E-3</v>
      </c>
    </row>
    <row r="206" spans="2:19" x14ac:dyDescent="0.2">
      <c r="B206" s="3">
        <v>202</v>
      </c>
      <c r="C206" s="3">
        <v>8657</v>
      </c>
      <c r="D206" s="19">
        <f t="shared" si="45"/>
        <v>8659.3333333333339</v>
      </c>
      <c r="E206" s="20">
        <f t="shared" si="49"/>
        <v>8636.3333333333339</v>
      </c>
      <c r="F206" s="20">
        <f t="shared" ref="F206:F243" si="53">AVERAGE(C197:C205)</f>
        <v>8629.3333333333339</v>
      </c>
      <c r="G206" s="21">
        <f t="shared" si="42"/>
        <v>8635.1666666666661</v>
      </c>
      <c r="H206" s="19">
        <f t="shared" si="46"/>
        <v>2.3333333333339397</v>
      </c>
      <c r="I206" s="20">
        <f t="shared" si="50"/>
        <v>20.66666666666606</v>
      </c>
      <c r="J206" s="20">
        <f t="shared" ref="J206:J243" si="54">ABS(C206-F206)</f>
        <v>27.66666666666606</v>
      </c>
      <c r="K206" s="21">
        <f t="shared" si="43"/>
        <v>21.83333333333394</v>
      </c>
      <c r="L206" s="2">
        <f t="shared" si="47"/>
        <v>5.4444444444472744</v>
      </c>
      <c r="M206" s="2">
        <f t="shared" si="51"/>
        <v>427.11111111108607</v>
      </c>
      <c r="N206" s="2">
        <f t="shared" ref="N206:O243" si="55">J206^2</f>
        <v>765.44444444441092</v>
      </c>
      <c r="O206" s="2">
        <f t="shared" si="55"/>
        <v>476.69444444447095</v>
      </c>
      <c r="P206" s="7">
        <f t="shared" si="48"/>
        <v>2.6953140040821759E-4</v>
      </c>
      <c r="Q206" s="8">
        <f t="shared" si="52"/>
        <v>2.3872781179006654E-3</v>
      </c>
      <c r="R206" s="8">
        <f t="shared" ref="R206:R243" si="56">J206/C206</f>
        <v>3.1958723191251081E-3</v>
      </c>
      <c r="S206" s="9">
        <f t="shared" si="44"/>
        <v>2.5220438181048793E-3</v>
      </c>
    </row>
    <row r="207" spans="2:19" x14ac:dyDescent="0.2">
      <c r="B207" s="3">
        <v>203</v>
      </c>
      <c r="C207" s="3">
        <v>8890</v>
      </c>
      <c r="D207" s="19">
        <f t="shared" si="45"/>
        <v>8673.6666666666661</v>
      </c>
      <c r="E207" s="20">
        <f t="shared" si="49"/>
        <v>8653</v>
      </c>
      <c r="F207" s="20">
        <f t="shared" si="53"/>
        <v>8628.5555555555547</v>
      </c>
      <c r="G207" s="21">
        <f t="shared" si="42"/>
        <v>8636.75</v>
      </c>
      <c r="H207" s="19">
        <f t="shared" si="46"/>
        <v>216.33333333333394</v>
      </c>
      <c r="I207" s="20">
        <f t="shared" si="50"/>
        <v>237</v>
      </c>
      <c r="J207" s="20">
        <f t="shared" si="54"/>
        <v>261.44444444444525</v>
      </c>
      <c r="K207" s="21">
        <f t="shared" si="43"/>
        <v>253.25</v>
      </c>
      <c r="L207" s="2">
        <f t="shared" si="47"/>
        <v>46800.111111111371</v>
      </c>
      <c r="M207" s="2">
        <f t="shared" si="51"/>
        <v>56169</v>
      </c>
      <c r="N207" s="2">
        <f t="shared" si="55"/>
        <v>68353.197530864622</v>
      </c>
      <c r="O207" s="2">
        <f t="shared" si="55"/>
        <v>64135.5625</v>
      </c>
      <c r="P207" s="7">
        <f t="shared" si="48"/>
        <v>2.4334458192725977E-2</v>
      </c>
      <c r="Q207" s="8">
        <f t="shared" si="52"/>
        <v>2.6659167604049495E-2</v>
      </c>
      <c r="R207" s="8">
        <f t="shared" si="56"/>
        <v>2.9408823897012965E-2</v>
      </c>
      <c r="S207" s="9">
        <f t="shared" si="44"/>
        <v>2.8487064116985376E-2</v>
      </c>
    </row>
    <row r="208" spans="2:19" x14ac:dyDescent="0.2">
      <c r="B208" s="3">
        <v>204</v>
      </c>
      <c r="C208" s="3">
        <v>8895</v>
      </c>
      <c r="D208" s="19">
        <f t="shared" si="45"/>
        <v>8741.6666666666661</v>
      </c>
      <c r="E208" s="20">
        <f t="shared" si="49"/>
        <v>8693.8333333333339</v>
      </c>
      <c r="F208" s="20">
        <f t="shared" si="53"/>
        <v>8662.6666666666661</v>
      </c>
      <c r="G208" s="21">
        <f t="shared" si="42"/>
        <v>8655.25</v>
      </c>
      <c r="H208" s="19">
        <f t="shared" si="46"/>
        <v>153.33333333333394</v>
      </c>
      <c r="I208" s="20">
        <f t="shared" si="50"/>
        <v>201.16666666666606</v>
      </c>
      <c r="J208" s="20">
        <f t="shared" si="54"/>
        <v>232.33333333333394</v>
      </c>
      <c r="K208" s="21">
        <f t="shared" si="43"/>
        <v>239.75</v>
      </c>
      <c r="L208" s="2">
        <f t="shared" si="47"/>
        <v>23511.111111111299</v>
      </c>
      <c r="M208" s="2">
        <f t="shared" si="51"/>
        <v>40468.027777777534</v>
      </c>
      <c r="N208" s="2">
        <f t="shared" si="55"/>
        <v>53978.777777778057</v>
      </c>
      <c r="O208" s="2">
        <f t="shared" si="55"/>
        <v>57480.0625</v>
      </c>
      <c r="P208" s="7">
        <f t="shared" si="48"/>
        <v>1.7238148772718825E-2</v>
      </c>
      <c r="Q208" s="8">
        <f t="shared" si="52"/>
        <v>2.2615701705077689E-2</v>
      </c>
      <c r="R208" s="8">
        <f t="shared" si="56"/>
        <v>2.6119542814315225E-2</v>
      </c>
      <c r="S208" s="9">
        <f t="shared" si="44"/>
        <v>2.6953344575604273E-2</v>
      </c>
    </row>
    <row r="209" spans="2:19" x14ac:dyDescent="0.2">
      <c r="B209" s="3">
        <v>205</v>
      </c>
      <c r="C209" s="3">
        <v>8834</v>
      </c>
      <c r="D209" s="19">
        <f t="shared" si="45"/>
        <v>8814</v>
      </c>
      <c r="E209" s="20">
        <f t="shared" si="49"/>
        <v>8736.6666666666661</v>
      </c>
      <c r="F209" s="20">
        <f t="shared" si="53"/>
        <v>8695.5555555555547</v>
      </c>
      <c r="G209" s="21">
        <f t="shared" ref="G209:G243" si="57">AVERAGE(C197:C208)</f>
        <v>8675.5</v>
      </c>
      <c r="H209" s="19">
        <f t="shared" si="46"/>
        <v>20</v>
      </c>
      <c r="I209" s="20">
        <f t="shared" si="50"/>
        <v>97.33333333333394</v>
      </c>
      <c r="J209" s="20">
        <f t="shared" si="54"/>
        <v>138.44444444444525</v>
      </c>
      <c r="K209" s="21">
        <f t="shared" ref="K209:K243" si="58">ABS(C209-G209)</f>
        <v>158.5</v>
      </c>
      <c r="L209" s="2">
        <f t="shared" si="47"/>
        <v>400</v>
      </c>
      <c r="M209" s="2">
        <f t="shared" si="51"/>
        <v>9473.7777777778956</v>
      </c>
      <c r="N209" s="2">
        <f t="shared" si="55"/>
        <v>19166.864197531089</v>
      </c>
      <c r="O209" s="2">
        <f t="shared" si="55"/>
        <v>25122.25</v>
      </c>
      <c r="P209" s="7">
        <f t="shared" si="48"/>
        <v>2.2639800769753225E-3</v>
      </c>
      <c r="Q209" s="8">
        <f t="shared" si="52"/>
        <v>1.1018036374613306E-2</v>
      </c>
      <c r="R209" s="8">
        <f t="shared" si="56"/>
        <v>1.5671773199507046E-2</v>
      </c>
      <c r="S209" s="9">
        <f t="shared" ref="S209:S243" si="59">K209/C209</f>
        <v>1.7942042110029432E-2</v>
      </c>
    </row>
    <row r="210" spans="2:19" x14ac:dyDescent="0.2">
      <c r="B210" s="3">
        <v>206</v>
      </c>
      <c r="C210" s="3">
        <v>8745</v>
      </c>
      <c r="D210" s="19">
        <f t="shared" si="45"/>
        <v>8873</v>
      </c>
      <c r="E210" s="20">
        <f t="shared" si="49"/>
        <v>8773.3333333333339</v>
      </c>
      <c r="F210" s="20">
        <f t="shared" si="53"/>
        <v>8726.3333333333339</v>
      </c>
      <c r="G210" s="21">
        <f t="shared" si="57"/>
        <v>8689.6666666666661</v>
      </c>
      <c r="H210" s="19">
        <f t="shared" si="46"/>
        <v>128</v>
      </c>
      <c r="I210" s="20">
        <f t="shared" si="50"/>
        <v>28.33333333333394</v>
      </c>
      <c r="J210" s="20">
        <f t="shared" si="54"/>
        <v>18.66666666666606</v>
      </c>
      <c r="K210" s="21">
        <f t="shared" si="58"/>
        <v>55.33333333333394</v>
      </c>
      <c r="L210" s="2">
        <f t="shared" si="47"/>
        <v>16384</v>
      </c>
      <c r="M210" s="2">
        <f t="shared" si="51"/>
        <v>802.77777777781216</v>
      </c>
      <c r="N210" s="2">
        <f t="shared" si="55"/>
        <v>348.44444444442183</v>
      </c>
      <c r="O210" s="2">
        <f t="shared" si="55"/>
        <v>3061.7777777778447</v>
      </c>
      <c r="P210" s="7">
        <f t="shared" si="48"/>
        <v>1.4636935391652372E-2</v>
      </c>
      <c r="Q210" s="8">
        <f t="shared" si="52"/>
        <v>3.2399466361731208E-3</v>
      </c>
      <c r="R210" s="8">
        <f t="shared" si="56"/>
        <v>2.1345530779492351E-3</v>
      </c>
      <c r="S210" s="9">
        <f t="shared" si="59"/>
        <v>6.327425195349793E-3</v>
      </c>
    </row>
    <row r="211" spans="2:19" x14ac:dyDescent="0.2">
      <c r="B211" s="3">
        <v>207</v>
      </c>
      <c r="C211" s="3">
        <v>9197</v>
      </c>
      <c r="D211" s="19">
        <f t="shared" si="45"/>
        <v>8824.6666666666661</v>
      </c>
      <c r="E211" s="20">
        <f t="shared" si="49"/>
        <v>8783.1666666666661</v>
      </c>
      <c r="F211" s="20">
        <f t="shared" si="53"/>
        <v>8737.4444444444453</v>
      </c>
      <c r="G211" s="21">
        <f t="shared" si="57"/>
        <v>8703.1666666666661</v>
      </c>
      <c r="H211" s="19">
        <f t="shared" si="46"/>
        <v>372.33333333333394</v>
      </c>
      <c r="I211" s="20">
        <f t="shared" si="50"/>
        <v>413.83333333333394</v>
      </c>
      <c r="J211" s="20">
        <f t="shared" si="54"/>
        <v>459.55555555555475</v>
      </c>
      <c r="K211" s="21">
        <f t="shared" si="58"/>
        <v>493.83333333333394</v>
      </c>
      <c r="L211" s="2">
        <f t="shared" si="47"/>
        <v>138632.11111111156</v>
      </c>
      <c r="M211" s="2">
        <f t="shared" si="51"/>
        <v>171258.02777777828</v>
      </c>
      <c r="N211" s="2">
        <f t="shared" si="55"/>
        <v>211191.30864197455</v>
      </c>
      <c r="O211" s="2">
        <f t="shared" si="55"/>
        <v>243871.36111111171</v>
      </c>
      <c r="P211" s="7">
        <f t="shared" si="48"/>
        <v>4.0484215867493088E-2</v>
      </c>
      <c r="Q211" s="8">
        <f t="shared" si="52"/>
        <v>4.499655684824768E-2</v>
      </c>
      <c r="R211" s="8">
        <f t="shared" si="56"/>
        <v>4.9967984729319861E-2</v>
      </c>
      <c r="S211" s="9">
        <f t="shared" si="59"/>
        <v>5.3695045485846901E-2</v>
      </c>
    </row>
    <row r="212" spans="2:19" x14ac:dyDescent="0.2">
      <c r="B212" s="3">
        <v>208</v>
      </c>
      <c r="C212" s="3">
        <v>9077</v>
      </c>
      <c r="D212" s="19">
        <f t="shared" si="45"/>
        <v>8925.3333333333339</v>
      </c>
      <c r="E212" s="20">
        <f t="shared" si="49"/>
        <v>8869.6666666666661</v>
      </c>
      <c r="F212" s="20">
        <f t="shared" si="53"/>
        <v>8799.5555555555547</v>
      </c>
      <c r="G212" s="21">
        <f t="shared" si="57"/>
        <v>8753</v>
      </c>
      <c r="H212" s="19">
        <f t="shared" si="46"/>
        <v>151.66666666666606</v>
      </c>
      <c r="I212" s="20">
        <f t="shared" si="50"/>
        <v>207.33333333333394</v>
      </c>
      <c r="J212" s="20">
        <f t="shared" si="54"/>
        <v>277.44444444444525</v>
      </c>
      <c r="K212" s="21">
        <f t="shared" si="58"/>
        <v>324</v>
      </c>
      <c r="L212" s="2">
        <f t="shared" si="47"/>
        <v>23002.777777777595</v>
      </c>
      <c r="M212" s="2">
        <f t="shared" si="51"/>
        <v>42987.111111111364</v>
      </c>
      <c r="N212" s="2">
        <f t="shared" si="55"/>
        <v>76975.41975308687</v>
      </c>
      <c r="O212" s="2">
        <f t="shared" si="55"/>
        <v>104976</v>
      </c>
      <c r="P212" s="7">
        <f t="shared" si="48"/>
        <v>1.6708897947192471E-2</v>
      </c>
      <c r="Q212" s="8">
        <f t="shared" si="52"/>
        <v>2.2841614336601736E-2</v>
      </c>
      <c r="R212" s="8">
        <f t="shared" si="56"/>
        <v>3.0565654340029221E-2</v>
      </c>
      <c r="S212" s="9">
        <f t="shared" si="59"/>
        <v>3.5694612757519006E-2</v>
      </c>
    </row>
    <row r="213" spans="2:19" x14ac:dyDescent="0.2">
      <c r="B213" s="3">
        <v>209</v>
      </c>
      <c r="C213" s="3">
        <v>9027</v>
      </c>
      <c r="D213" s="19">
        <f t="shared" si="45"/>
        <v>9006.3333333333339</v>
      </c>
      <c r="E213" s="20">
        <f t="shared" si="49"/>
        <v>8939.6666666666661</v>
      </c>
      <c r="F213" s="20">
        <f t="shared" si="53"/>
        <v>8851</v>
      </c>
      <c r="G213" s="21">
        <f t="shared" si="57"/>
        <v>8796.3333333333339</v>
      </c>
      <c r="H213" s="19">
        <f t="shared" si="46"/>
        <v>20.66666666666606</v>
      </c>
      <c r="I213" s="20">
        <f t="shared" si="50"/>
        <v>87.33333333333394</v>
      </c>
      <c r="J213" s="20">
        <f t="shared" si="54"/>
        <v>176</v>
      </c>
      <c r="K213" s="21">
        <f t="shared" si="58"/>
        <v>230.66666666666606</v>
      </c>
      <c r="L213" s="2">
        <f t="shared" si="47"/>
        <v>427.11111111108607</v>
      </c>
      <c r="M213" s="2">
        <f t="shared" si="51"/>
        <v>7627.1111111112168</v>
      </c>
      <c r="N213" s="2">
        <f t="shared" si="55"/>
        <v>30976</v>
      </c>
      <c r="O213" s="2">
        <f t="shared" si="55"/>
        <v>53207.111111110833</v>
      </c>
      <c r="P213" s="7">
        <f t="shared" si="48"/>
        <v>2.2894280122594504E-3</v>
      </c>
      <c r="Q213" s="8">
        <f t="shared" si="52"/>
        <v>9.6746796647096418E-3</v>
      </c>
      <c r="R213" s="8">
        <f t="shared" si="56"/>
        <v>1.9497064362468151E-2</v>
      </c>
      <c r="S213" s="9">
        <f t="shared" si="59"/>
        <v>2.5552970717477131E-2</v>
      </c>
    </row>
    <row r="214" spans="2:19" x14ac:dyDescent="0.2">
      <c r="B214" s="3">
        <v>210</v>
      </c>
      <c r="C214" s="3">
        <v>9103</v>
      </c>
      <c r="D214" s="19">
        <f t="shared" si="45"/>
        <v>9100.3333333333339</v>
      </c>
      <c r="E214" s="20">
        <f t="shared" si="49"/>
        <v>8962.5</v>
      </c>
      <c r="F214" s="20">
        <f t="shared" si="53"/>
        <v>8888.8888888888887</v>
      </c>
      <c r="G214" s="21">
        <f t="shared" si="57"/>
        <v>8828.1666666666661</v>
      </c>
      <c r="H214" s="19">
        <f t="shared" si="46"/>
        <v>2.6666666666660603</v>
      </c>
      <c r="I214" s="20">
        <f t="shared" si="50"/>
        <v>140.5</v>
      </c>
      <c r="J214" s="20">
        <f t="shared" si="54"/>
        <v>214.11111111111131</v>
      </c>
      <c r="K214" s="21">
        <f t="shared" si="58"/>
        <v>274.83333333333394</v>
      </c>
      <c r="L214" s="2">
        <f t="shared" si="47"/>
        <v>7.1111111111078777</v>
      </c>
      <c r="M214" s="2">
        <f t="shared" si="51"/>
        <v>19740.25</v>
      </c>
      <c r="N214" s="2">
        <f t="shared" si="55"/>
        <v>45843.567901234652</v>
      </c>
      <c r="O214" s="2">
        <f t="shared" si="55"/>
        <v>75533.361111111444</v>
      </c>
      <c r="P214" s="7">
        <f t="shared" si="48"/>
        <v>2.9294371818807649E-4</v>
      </c>
      <c r="Q214" s="8">
        <f t="shared" si="52"/>
        <v>1.543447215203779E-2</v>
      </c>
      <c r="R214" s="8">
        <f t="shared" si="56"/>
        <v>2.3520939372856344E-2</v>
      </c>
      <c r="S214" s="9">
        <f t="shared" si="59"/>
        <v>3.0191511955765565E-2</v>
      </c>
    </row>
    <row r="215" spans="2:19" x14ac:dyDescent="0.2">
      <c r="B215" s="3">
        <v>211</v>
      </c>
      <c r="C215" s="3">
        <v>9073</v>
      </c>
      <c r="D215" s="19">
        <f t="shared" si="45"/>
        <v>9069</v>
      </c>
      <c r="E215" s="20">
        <f t="shared" si="49"/>
        <v>8997.1666666666661</v>
      </c>
      <c r="F215" s="20">
        <f t="shared" si="53"/>
        <v>8936.1111111111113</v>
      </c>
      <c r="G215" s="21">
        <f t="shared" si="57"/>
        <v>8866.9166666666661</v>
      </c>
      <c r="H215" s="19">
        <f t="shared" si="46"/>
        <v>4</v>
      </c>
      <c r="I215" s="20">
        <f t="shared" si="50"/>
        <v>75.83333333333394</v>
      </c>
      <c r="J215" s="20">
        <f t="shared" si="54"/>
        <v>136.88888888888869</v>
      </c>
      <c r="K215" s="21">
        <f t="shared" si="58"/>
        <v>206.08333333333394</v>
      </c>
      <c r="L215" s="2">
        <f t="shared" si="47"/>
        <v>16</v>
      </c>
      <c r="M215" s="2">
        <f t="shared" si="51"/>
        <v>5750.6944444445362</v>
      </c>
      <c r="N215" s="2">
        <f t="shared" si="55"/>
        <v>18738.567901234514</v>
      </c>
      <c r="O215" s="2">
        <f t="shared" si="55"/>
        <v>42470.340277778028</v>
      </c>
      <c r="P215" s="7">
        <f t="shared" si="48"/>
        <v>4.4086851096660423E-4</v>
      </c>
      <c r="Q215" s="8">
        <f t="shared" si="52"/>
        <v>8.358132187075271E-3</v>
      </c>
      <c r="R215" s="8">
        <f t="shared" si="56"/>
        <v>1.5087500153079322E-2</v>
      </c>
      <c r="S215" s="9">
        <f t="shared" si="59"/>
        <v>2.2713913075425321E-2</v>
      </c>
    </row>
    <row r="216" spans="2:19" x14ac:dyDescent="0.2">
      <c r="B216" s="3">
        <v>212</v>
      </c>
      <c r="C216" s="3">
        <v>8655</v>
      </c>
      <c r="D216" s="19">
        <f t="shared" si="45"/>
        <v>9067.6666666666661</v>
      </c>
      <c r="E216" s="20">
        <f t="shared" si="49"/>
        <v>9037</v>
      </c>
      <c r="F216" s="20">
        <f t="shared" si="53"/>
        <v>8982.3333333333339</v>
      </c>
      <c r="G216" s="21">
        <f t="shared" si="57"/>
        <v>8905.1666666666661</v>
      </c>
      <c r="H216" s="19">
        <f t="shared" si="46"/>
        <v>412.66666666666606</v>
      </c>
      <c r="I216" s="20">
        <f t="shared" si="50"/>
        <v>382</v>
      </c>
      <c r="J216" s="20">
        <f t="shared" si="54"/>
        <v>327.33333333333394</v>
      </c>
      <c r="K216" s="21">
        <f t="shared" si="58"/>
        <v>250.16666666666606</v>
      </c>
      <c r="L216" s="2">
        <f t="shared" si="47"/>
        <v>170293.77777777729</v>
      </c>
      <c r="M216" s="2">
        <f t="shared" si="51"/>
        <v>145924</v>
      </c>
      <c r="N216" s="2">
        <f t="shared" si="55"/>
        <v>107147.1111111115</v>
      </c>
      <c r="O216" s="2">
        <f t="shared" si="55"/>
        <v>62583.361111110811</v>
      </c>
      <c r="P216" s="7">
        <f t="shared" si="48"/>
        <v>4.7679568650105843E-2</v>
      </c>
      <c r="Q216" s="8">
        <f t="shared" si="52"/>
        <v>4.4136337377238592E-2</v>
      </c>
      <c r="R216" s="8">
        <f t="shared" si="56"/>
        <v>3.782014249951865E-2</v>
      </c>
      <c r="S216" s="9">
        <f t="shared" si="59"/>
        <v>2.890429424224911E-2</v>
      </c>
    </row>
    <row r="217" spans="2:19" x14ac:dyDescent="0.2">
      <c r="B217" s="3">
        <v>213</v>
      </c>
      <c r="C217" s="3">
        <v>8986</v>
      </c>
      <c r="D217" s="19">
        <f t="shared" si="45"/>
        <v>8943.6666666666661</v>
      </c>
      <c r="E217" s="20">
        <f t="shared" si="49"/>
        <v>9022</v>
      </c>
      <c r="F217" s="20">
        <f t="shared" si="53"/>
        <v>8956.2222222222226</v>
      </c>
      <c r="G217" s="21">
        <f t="shared" si="57"/>
        <v>8902.5833333333339</v>
      </c>
      <c r="H217" s="19">
        <f t="shared" si="46"/>
        <v>42.33333333333394</v>
      </c>
      <c r="I217" s="20">
        <f t="shared" si="50"/>
        <v>36</v>
      </c>
      <c r="J217" s="20">
        <f t="shared" si="54"/>
        <v>29.777777777777374</v>
      </c>
      <c r="K217" s="21">
        <f t="shared" si="58"/>
        <v>83.41666666666606</v>
      </c>
      <c r="L217" s="2">
        <f t="shared" si="47"/>
        <v>1792.1111111111625</v>
      </c>
      <c r="M217" s="2">
        <f t="shared" si="51"/>
        <v>1296</v>
      </c>
      <c r="N217" s="2">
        <f t="shared" si="55"/>
        <v>886.71604938269195</v>
      </c>
      <c r="O217" s="2">
        <f t="shared" si="55"/>
        <v>6958.3402777776764</v>
      </c>
      <c r="P217" s="7">
        <f t="shared" si="48"/>
        <v>4.7110319756659179E-3</v>
      </c>
      <c r="Q217" s="8">
        <f t="shared" si="52"/>
        <v>4.0062319163142665E-3</v>
      </c>
      <c r="R217" s="8">
        <f t="shared" si="56"/>
        <v>3.3137967702845952E-3</v>
      </c>
      <c r="S217" s="9">
        <f t="shared" si="59"/>
        <v>9.2829586764596097E-3</v>
      </c>
    </row>
    <row r="218" spans="2:19" x14ac:dyDescent="0.2">
      <c r="B218" s="3">
        <v>214</v>
      </c>
      <c r="C218" s="3">
        <v>9053</v>
      </c>
      <c r="D218" s="19">
        <f t="shared" si="45"/>
        <v>8904.6666666666661</v>
      </c>
      <c r="E218" s="20">
        <f t="shared" si="49"/>
        <v>8986.8333333333339</v>
      </c>
      <c r="F218" s="20">
        <f t="shared" si="53"/>
        <v>8966.3333333333339</v>
      </c>
      <c r="G218" s="21">
        <f t="shared" si="57"/>
        <v>8928.25</v>
      </c>
      <c r="H218" s="19">
        <f t="shared" si="46"/>
        <v>148.33333333333394</v>
      </c>
      <c r="I218" s="20">
        <f t="shared" si="50"/>
        <v>66.16666666666606</v>
      </c>
      <c r="J218" s="20">
        <f t="shared" si="54"/>
        <v>86.66666666666606</v>
      </c>
      <c r="K218" s="21">
        <f t="shared" si="58"/>
        <v>124.75</v>
      </c>
      <c r="L218" s="2">
        <f t="shared" si="47"/>
        <v>22002.777777777959</v>
      </c>
      <c r="M218" s="2">
        <f t="shared" si="51"/>
        <v>4378.0277777776973</v>
      </c>
      <c r="N218" s="2">
        <f t="shared" si="55"/>
        <v>7511.1111111110058</v>
      </c>
      <c r="O218" s="2">
        <f t="shared" si="55"/>
        <v>15562.5625</v>
      </c>
      <c r="P218" s="7">
        <f t="shared" si="48"/>
        <v>1.6384992083655577E-2</v>
      </c>
      <c r="Q218" s="8">
        <f t="shared" si="52"/>
        <v>7.3088110755181778E-3</v>
      </c>
      <c r="R218" s="8">
        <f t="shared" si="56"/>
        <v>9.5732538016862993E-3</v>
      </c>
      <c r="S218" s="9">
        <f t="shared" si="59"/>
        <v>1.3779962443388931E-2</v>
      </c>
    </row>
    <row r="219" spans="2:19" x14ac:dyDescent="0.2">
      <c r="B219" s="3">
        <v>215</v>
      </c>
      <c r="C219" s="3">
        <v>9081</v>
      </c>
      <c r="D219" s="19">
        <f t="shared" si="45"/>
        <v>8898</v>
      </c>
      <c r="E219" s="20">
        <f t="shared" si="49"/>
        <v>8982.8333333333339</v>
      </c>
      <c r="F219" s="20">
        <f t="shared" si="53"/>
        <v>8990.6666666666661</v>
      </c>
      <c r="G219" s="21">
        <f t="shared" si="57"/>
        <v>8961.25</v>
      </c>
      <c r="H219" s="19">
        <f t="shared" si="46"/>
        <v>183</v>
      </c>
      <c r="I219" s="20">
        <f t="shared" si="50"/>
        <v>98.16666666666606</v>
      </c>
      <c r="J219" s="20">
        <f t="shared" si="54"/>
        <v>90.33333333333394</v>
      </c>
      <c r="K219" s="21">
        <f t="shared" si="58"/>
        <v>119.75</v>
      </c>
      <c r="L219" s="2">
        <f t="shared" si="47"/>
        <v>33489</v>
      </c>
      <c r="M219" s="2">
        <f t="shared" si="51"/>
        <v>9636.6944444443252</v>
      </c>
      <c r="N219" s="2">
        <f t="shared" si="55"/>
        <v>8160.1111111112205</v>
      </c>
      <c r="O219" s="2">
        <f t="shared" si="55"/>
        <v>14340.0625</v>
      </c>
      <c r="P219" s="7">
        <f t="shared" si="48"/>
        <v>2.0151965642550378E-2</v>
      </c>
      <c r="Q219" s="8">
        <f t="shared" si="52"/>
        <v>1.0810116360165847E-2</v>
      </c>
      <c r="R219" s="8">
        <f t="shared" si="56"/>
        <v>9.9475094519693805E-3</v>
      </c>
      <c r="S219" s="9">
        <f t="shared" si="59"/>
        <v>1.3186873692324633E-2</v>
      </c>
    </row>
    <row r="220" spans="2:19" x14ac:dyDescent="0.2">
      <c r="B220" s="3">
        <v>216</v>
      </c>
      <c r="C220" s="3">
        <v>9089</v>
      </c>
      <c r="D220" s="19">
        <f t="shared" si="45"/>
        <v>9040</v>
      </c>
      <c r="E220" s="20">
        <f t="shared" si="49"/>
        <v>8991.8333333333339</v>
      </c>
      <c r="F220" s="20">
        <f t="shared" si="53"/>
        <v>9028</v>
      </c>
      <c r="G220" s="21">
        <f t="shared" si="57"/>
        <v>8977.1666666666661</v>
      </c>
      <c r="H220" s="19">
        <f t="shared" si="46"/>
        <v>49</v>
      </c>
      <c r="I220" s="20">
        <f t="shared" si="50"/>
        <v>97.16666666666606</v>
      </c>
      <c r="J220" s="20">
        <f t="shared" si="54"/>
        <v>61</v>
      </c>
      <c r="K220" s="21">
        <f t="shared" si="58"/>
        <v>111.83333333333394</v>
      </c>
      <c r="L220" s="2">
        <f t="shared" si="47"/>
        <v>2401</v>
      </c>
      <c r="M220" s="2">
        <f t="shared" si="51"/>
        <v>9441.3611111109931</v>
      </c>
      <c r="N220" s="2">
        <f t="shared" si="55"/>
        <v>3721</v>
      </c>
      <c r="O220" s="2">
        <f t="shared" si="55"/>
        <v>12506.69444444458</v>
      </c>
      <c r="P220" s="7">
        <f t="shared" si="48"/>
        <v>5.3911321377489276E-3</v>
      </c>
      <c r="Q220" s="8">
        <f t="shared" si="52"/>
        <v>1.0690578354787771E-2</v>
      </c>
      <c r="R220" s="8">
        <f t="shared" si="56"/>
        <v>6.7114093959731542E-3</v>
      </c>
      <c r="S220" s="9">
        <f t="shared" si="59"/>
        <v>1.2304250559284182E-2</v>
      </c>
    </row>
    <row r="221" spans="2:19" x14ac:dyDescent="0.2">
      <c r="B221" s="3">
        <v>217</v>
      </c>
      <c r="C221" s="3">
        <v>9195</v>
      </c>
      <c r="D221" s="19">
        <f t="shared" si="45"/>
        <v>9074.3333333333339</v>
      </c>
      <c r="E221" s="20">
        <f t="shared" si="49"/>
        <v>8989.5</v>
      </c>
      <c r="F221" s="20">
        <f t="shared" si="53"/>
        <v>9016</v>
      </c>
      <c r="G221" s="21">
        <f t="shared" si="57"/>
        <v>8993.3333333333339</v>
      </c>
      <c r="H221" s="19">
        <f t="shared" si="46"/>
        <v>120.66666666666606</v>
      </c>
      <c r="I221" s="20">
        <f t="shared" si="50"/>
        <v>205.5</v>
      </c>
      <c r="J221" s="20">
        <f t="shared" si="54"/>
        <v>179</v>
      </c>
      <c r="K221" s="21">
        <f t="shared" si="58"/>
        <v>201.66666666666606</v>
      </c>
      <c r="L221" s="2">
        <f t="shared" si="47"/>
        <v>14560.444444444298</v>
      </c>
      <c r="M221" s="2">
        <f t="shared" si="51"/>
        <v>42230.25</v>
      </c>
      <c r="N221" s="2">
        <f t="shared" si="55"/>
        <v>32041</v>
      </c>
      <c r="O221" s="2">
        <f t="shared" si="55"/>
        <v>40669.444444444198</v>
      </c>
      <c r="P221" s="7">
        <f t="shared" si="48"/>
        <v>1.3123074134493318E-2</v>
      </c>
      <c r="Q221" s="8">
        <f t="shared" si="52"/>
        <v>2.2349102773246331E-2</v>
      </c>
      <c r="R221" s="8">
        <f t="shared" si="56"/>
        <v>1.9467101685698748E-2</v>
      </c>
      <c r="S221" s="9">
        <f t="shared" si="59"/>
        <v>2.1932209534167055E-2</v>
      </c>
    </row>
    <row r="222" spans="2:19" x14ac:dyDescent="0.2">
      <c r="B222" s="3">
        <v>218</v>
      </c>
      <c r="C222" s="3">
        <v>9197</v>
      </c>
      <c r="D222" s="19">
        <f t="shared" si="45"/>
        <v>9121.6666666666661</v>
      </c>
      <c r="E222" s="20">
        <f t="shared" si="49"/>
        <v>9009.8333333333339</v>
      </c>
      <c r="F222" s="20">
        <f t="shared" si="53"/>
        <v>9029.1111111111113</v>
      </c>
      <c r="G222" s="21">
        <f t="shared" si="57"/>
        <v>9023.4166666666661</v>
      </c>
      <c r="H222" s="19">
        <f t="shared" si="46"/>
        <v>75.33333333333394</v>
      </c>
      <c r="I222" s="20">
        <f t="shared" si="50"/>
        <v>187.16666666666606</v>
      </c>
      <c r="J222" s="20">
        <f t="shared" si="54"/>
        <v>167.88888888888869</v>
      </c>
      <c r="K222" s="21">
        <f t="shared" si="58"/>
        <v>173.58333333333394</v>
      </c>
      <c r="L222" s="2">
        <f t="shared" si="47"/>
        <v>5675.1111111112023</v>
      </c>
      <c r="M222" s="2">
        <f t="shared" si="51"/>
        <v>35031.361111110884</v>
      </c>
      <c r="N222" s="2">
        <f t="shared" si="55"/>
        <v>28186.679012345612</v>
      </c>
      <c r="O222" s="2">
        <f t="shared" si="55"/>
        <v>30131.17361111132</v>
      </c>
      <c r="P222" s="7">
        <f t="shared" si="48"/>
        <v>8.1910768004059952E-3</v>
      </c>
      <c r="Q222" s="8">
        <f t="shared" si="52"/>
        <v>2.0350839041716435E-2</v>
      </c>
      <c r="R222" s="8">
        <f t="shared" si="56"/>
        <v>1.8254744904739446E-2</v>
      </c>
      <c r="S222" s="9">
        <f t="shared" si="59"/>
        <v>1.8873908158457534E-2</v>
      </c>
    </row>
    <row r="223" spans="2:19" x14ac:dyDescent="0.2">
      <c r="B223" s="3">
        <v>219</v>
      </c>
      <c r="C223" s="3">
        <v>9222</v>
      </c>
      <c r="D223" s="19">
        <f t="shared" si="45"/>
        <v>9160.3333333333339</v>
      </c>
      <c r="E223" s="20">
        <f t="shared" si="49"/>
        <v>9100.1666666666661</v>
      </c>
      <c r="F223" s="20">
        <f t="shared" si="53"/>
        <v>9048</v>
      </c>
      <c r="G223" s="21">
        <f t="shared" si="57"/>
        <v>9061.0833333333339</v>
      </c>
      <c r="H223" s="19">
        <f t="shared" si="46"/>
        <v>61.66666666666606</v>
      </c>
      <c r="I223" s="20">
        <f t="shared" si="50"/>
        <v>121.83333333333394</v>
      </c>
      <c r="J223" s="20">
        <f t="shared" si="54"/>
        <v>174</v>
      </c>
      <c r="K223" s="21">
        <f t="shared" si="58"/>
        <v>160.91666666666606</v>
      </c>
      <c r="L223" s="2">
        <f t="shared" si="47"/>
        <v>3802.7777777777028</v>
      </c>
      <c r="M223" s="2">
        <f t="shared" si="51"/>
        <v>14843.361111111259</v>
      </c>
      <c r="N223" s="2">
        <f t="shared" si="55"/>
        <v>30276</v>
      </c>
      <c r="O223" s="2">
        <f t="shared" si="55"/>
        <v>25894.173611110917</v>
      </c>
      <c r="P223" s="7">
        <f t="shared" si="48"/>
        <v>6.6869081182678444E-3</v>
      </c>
      <c r="Q223" s="8">
        <f t="shared" si="52"/>
        <v>1.3211161714740179E-2</v>
      </c>
      <c r="R223" s="8">
        <f t="shared" si="56"/>
        <v>1.8867924528301886E-2</v>
      </c>
      <c r="S223" s="9">
        <f t="shared" si="59"/>
        <v>1.7449215643750387E-2</v>
      </c>
    </row>
    <row r="224" spans="2:19" x14ac:dyDescent="0.2">
      <c r="B224" s="3">
        <v>220</v>
      </c>
      <c r="C224" s="3">
        <v>9237</v>
      </c>
      <c r="D224" s="19">
        <f t="shared" si="45"/>
        <v>9204.6666666666661</v>
      </c>
      <c r="E224" s="20">
        <f t="shared" si="49"/>
        <v>9139.5</v>
      </c>
      <c r="F224" s="20">
        <f t="shared" si="53"/>
        <v>9061.2222222222226</v>
      </c>
      <c r="G224" s="21">
        <f t="shared" si="57"/>
        <v>9063.1666666666661</v>
      </c>
      <c r="H224" s="19">
        <f t="shared" si="46"/>
        <v>32.33333333333394</v>
      </c>
      <c r="I224" s="20">
        <f t="shared" si="50"/>
        <v>97.5</v>
      </c>
      <c r="J224" s="20">
        <f t="shared" si="54"/>
        <v>175.77777777777737</v>
      </c>
      <c r="K224" s="21">
        <f t="shared" si="58"/>
        <v>173.83333333333394</v>
      </c>
      <c r="L224" s="2">
        <f t="shared" si="47"/>
        <v>1045.4444444444837</v>
      </c>
      <c r="M224" s="2">
        <f t="shared" si="51"/>
        <v>9506.25</v>
      </c>
      <c r="N224" s="2">
        <f t="shared" si="55"/>
        <v>30897.827160493685</v>
      </c>
      <c r="O224" s="2">
        <f t="shared" si="55"/>
        <v>30218.027777777988</v>
      </c>
      <c r="P224" s="7">
        <f t="shared" si="48"/>
        <v>3.5004149976544268E-3</v>
      </c>
      <c r="Q224" s="8">
        <f t="shared" si="52"/>
        <v>1.055537512179279E-2</v>
      </c>
      <c r="R224" s="8">
        <f t="shared" si="56"/>
        <v>1.9029747513021261E-2</v>
      </c>
      <c r="S224" s="9">
        <f t="shared" si="59"/>
        <v>1.88192414564614E-2</v>
      </c>
    </row>
    <row r="225" spans="2:19" x14ac:dyDescent="0.2">
      <c r="B225" s="3">
        <v>221</v>
      </c>
      <c r="C225" s="3">
        <v>9305</v>
      </c>
      <c r="D225" s="19">
        <f t="shared" si="45"/>
        <v>9218.6666666666661</v>
      </c>
      <c r="E225" s="20">
        <f t="shared" si="49"/>
        <v>9170.1666666666661</v>
      </c>
      <c r="F225" s="20">
        <f t="shared" si="53"/>
        <v>9079.4444444444453</v>
      </c>
      <c r="G225" s="21">
        <f t="shared" si="57"/>
        <v>9076.5</v>
      </c>
      <c r="H225" s="19">
        <f t="shared" si="46"/>
        <v>86.33333333333394</v>
      </c>
      <c r="I225" s="20">
        <f t="shared" si="50"/>
        <v>134.83333333333394</v>
      </c>
      <c r="J225" s="20">
        <f t="shared" si="54"/>
        <v>225.55555555555475</v>
      </c>
      <c r="K225" s="21">
        <f t="shared" si="58"/>
        <v>228.5</v>
      </c>
      <c r="L225" s="2">
        <f t="shared" si="47"/>
        <v>7453.4444444445489</v>
      </c>
      <c r="M225" s="2">
        <f t="shared" si="51"/>
        <v>18180.027777777941</v>
      </c>
      <c r="N225" s="2">
        <f t="shared" si="55"/>
        <v>50875.308641974945</v>
      </c>
      <c r="O225" s="2">
        <f t="shared" si="55"/>
        <v>52212.25</v>
      </c>
      <c r="P225" s="7">
        <f t="shared" si="48"/>
        <v>9.2781658606484619E-3</v>
      </c>
      <c r="Q225" s="8">
        <f t="shared" si="52"/>
        <v>1.4490417338348624E-2</v>
      </c>
      <c r="R225" s="8">
        <f t="shared" si="56"/>
        <v>2.4240253149441671E-2</v>
      </c>
      <c r="S225" s="9">
        <f t="shared" si="59"/>
        <v>2.4556689951638903E-2</v>
      </c>
    </row>
    <row r="226" spans="2:19" x14ac:dyDescent="0.2">
      <c r="B226" s="3">
        <v>222</v>
      </c>
      <c r="C226" s="3">
        <v>9298</v>
      </c>
      <c r="D226" s="19">
        <f t="shared" si="45"/>
        <v>9254.6666666666661</v>
      </c>
      <c r="E226" s="20">
        <f t="shared" si="49"/>
        <v>9207.5</v>
      </c>
      <c r="F226" s="20">
        <f t="shared" si="53"/>
        <v>9151.6666666666661</v>
      </c>
      <c r="G226" s="21">
        <f t="shared" si="57"/>
        <v>9099.6666666666661</v>
      </c>
      <c r="H226" s="19">
        <f t="shared" si="46"/>
        <v>43.33333333333394</v>
      </c>
      <c r="I226" s="20">
        <f t="shared" si="50"/>
        <v>90.5</v>
      </c>
      <c r="J226" s="20">
        <f t="shared" si="54"/>
        <v>146.33333333333394</v>
      </c>
      <c r="K226" s="21">
        <f t="shared" si="58"/>
        <v>198.33333333333394</v>
      </c>
      <c r="L226" s="2">
        <f t="shared" si="47"/>
        <v>1877.7777777778304</v>
      </c>
      <c r="M226" s="2">
        <f t="shared" si="51"/>
        <v>8190.25</v>
      </c>
      <c r="N226" s="2">
        <f t="shared" si="55"/>
        <v>21413.444444444624</v>
      </c>
      <c r="O226" s="2">
        <f t="shared" si="55"/>
        <v>39336.11111111135</v>
      </c>
      <c r="P226" s="7">
        <f t="shared" si="48"/>
        <v>4.6605004660501114E-3</v>
      </c>
      <c r="Q226" s="8">
        <f t="shared" si="52"/>
        <v>9.7332759733275969E-3</v>
      </c>
      <c r="R226" s="8">
        <f t="shared" si="56"/>
        <v>1.5738151573815223E-2</v>
      </c>
      <c r="S226" s="9">
        <f t="shared" si="59"/>
        <v>2.1330752133075278E-2</v>
      </c>
    </row>
    <row r="227" spans="2:19" x14ac:dyDescent="0.2">
      <c r="B227" s="3">
        <v>223</v>
      </c>
      <c r="C227" s="3">
        <v>9264</v>
      </c>
      <c r="D227" s="19">
        <f t="shared" si="45"/>
        <v>9280</v>
      </c>
      <c r="E227" s="20">
        <f t="shared" si="49"/>
        <v>9242.3333333333339</v>
      </c>
      <c r="F227" s="20">
        <f t="shared" si="53"/>
        <v>9186.3333333333339</v>
      </c>
      <c r="G227" s="21">
        <f t="shared" si="57"/>
        <v>9115.9166666666661</v>
      </c>
      <c r="H227" s="19">
        <f t="shared" si="46"/>
        <v>16</v>
      </c>
      <c r="I227" s="20">
        <f t="shared" si="50"/>
        <v>21.66666666666606</v>
      </c>
      <c r="J227" s="20">
        <f t="shared" si="54"/>
        <v>77.66666666666606</v>
      </c>
      <c r="K227" s="21">
        <f t="shared" si="58"/>
        <v>148.08333333333394</v>
      </c>
      <c r="L227" s="2">
        <f t="shared" si="47"/>
        <v>256</v>
      </c>
      <c r="M227" s="2">
        <f t="shared" si="51"/>
        <v>469.4444444444182</v>
      </c>
      <c r="N227" s="2">
        <f t="shared" si="55"/>
        <v>6032.1111111110167</v>
      </c>
      <c r="O227" s="2">
        <f t="shared" si="55"/>
        <v>21928.673611111291</v>
      </c>
      <c r="P227" s="7">
        <f t="shared" si="48"/>
        <v>1.7271157167530224E-3</v>
      </c>
      <c r="Q227" s="8">
        <f t="shared" si="52"/>
        <v>2.3388025331029859E-3</v>
      </c>
      <c r="R227" s="8">
        <f t="shared" si="56"/>
        <v>8.3837075417385644E-3</v>
      </c>
      <c r="S227" s="9">
        <f t="shared" si="59"/>
        <v>1.5984815774323612E-2</v>
      </c>
    </row>
    <row r="228" spans="2:19" x14ac:dyDescent="0.2">
      <c r="B228" s="3">
        <v>224</v>
      </c>
      <c r="C228" s="3">
        <v>9141</v>
      </c>
      <c r="D228" s="19">
        <f t="shared" si="45"/>
        <v>9289</v>
      </c>
      <c r="E228" s="20">
        <f t="shared" si="49"/>
        <v>9253.8333333333339</v>
      </c>
      <c r="F228" s="20">
        <f t="shared" si="53"/>
        <v>9209.7777777777774</v>
      </c>
      <c r="G228" s="21">
        <f t="shared" si="57"/>
        <v>9131.8333333333339</v>
      </c>
      <c r="H228" s="19">
        <f t="shared" si="46"/>
        <v>148</v>
      </c>
      <c r="I228" s="20">
        <f t="shared" si="50"/>
        <v>112.83333333333394</v>
      </c>
      <c r="J228" s="20">
        <f t="shared" si="54"/>
        <v>68.777777777777374</v>
      </c>
      <c r="K228" s="21">
        <f t="shared" si="58"/>
        <v>9.1666666666660603</v>
      </c>
      <c r="L228" s="2">
        <f t="shared" si="47"/>
        <v>21904</v>
      </c>
      <c r="M228" s="2">
        <f t="shared" si="51"/>
        <v>12731.361111111248</v>
      </c>
      <c r="N228" s="2">
        <f t="shared" si="55"/>
        <v>4730.3827160493274</v>
      </c>
      <c r="O228" s="2">
        <f t="shared" si="55"/>
        <v>84.027777777766659</v>
      </c>
      <c r="P228" s="7">
        <f t="shared" si="48"/>
        <v>1.6190788753965648E-2</v>
      </c>
      <c r="Q228" s="8">
        <f t="shared" si="52"/>
        <v>1.2343653137877031E-2</v>
      </c>
      <c r="R228" s="8">
        <f t="shared" si="56"/>
        <v>7.5240977768053141E-3</v>
      </c>
      <c r="S228" s="9">
        <f t="shared" si="59"/>
        <v>1.0028078620135719E-3</v>
      </c>
    </row>
    <row r="229" spans="2:19" x14ac:dyDescent="0.2">
      <c r="B229" s="3">
        <v>225</v>
      </c>
      <c r="C229" s="3">
        <v>9407</v>
      </c>
      <c r="D229" s="19">
        <f t="shared" si="45"/>
        <v>9234.3333333333339</v>
      </c>
      <c r="E229" s="20">
        <f t="shared" si="49"/>
        <v>9244.5</v>
      </c>
      <c r="F229" s="20">
        <f t="shared" si="53"/>
        <v>9216.4444444444453</v>
      </c>
      <c r="G229" s="21">
        <f t="shared" si="57"/>
        <v>9172.3333333333339</v>
      </c>
      <c r="H229" s="19">
        <f t="shared" si="46"/>
        <v>172.66666666666606</v>
      </c>
      <c r="I229" s="20">
        <f t="shared" si="50"/>
        <v>162.5</v>
      </c>
      <c r="J229" s="20">
        <f t="shared" si="54"/>
        <v>190.55555555555475</v>
      </c>
      <c r="K229" s="21">
        <f t="shared" si="58"/>
        <v>234.66666666666606</v>
      </c>
      <c r="L229" s="2">
        <f t="shared" si="47"/>
        <v>29813.77777777757</v>
      </c>
      <c r="M229" s="2">
        <f t="shared" si="51"/>
        <v>26406.25</v>
      </c>
      <c r="N229" s="2">
        <f t="shared" si="55"/>
        <v>36311.419753086113</v>
      </c>
      <c r="O229" s="2">
        <f t="shared" si="55"/>
        <v>55068.444444444161</v>
      </c>
      <c r="P229" s="7">
        <f t="shared" si="48"/>
        <v>1.8355125615676204E-2</v>
      </c>
      <c r="Q229" s="8">
        <f t="shared" si="52"/>
        <v>1.727437014988838E-2</v>
      </c>
      <c r="R229" s="8">
        <f t="shared" si="56"/>
        <v>2.0256782774057059E-2</v>
      </c>
      <c r="S229" s="9">
        <f t="shared" si="59"/>
        <v>2.4945962226710541E-2</v>
      </c>
    </row>
    <row r="230" spans="2:19" x14ac:dyDescent="0.2">
      <c r="B230" s="3">
        <v>226</v>
      </c>
      <c r="C230" s="3">
        <v>9379</v>
      </c>
      <c r="D230" s="19">
        <f t="shared" si="45"/>
        <v>9270.6666666666661</v>
      </c>
      <c r="E230" s="20">
        <f t="shared" si="49"/>
        <v>9275.3333333333339</v>
      </c>
      <c r="F230" s="20">
        <f t="shared" si="53"/>
        <v>9251.7777777777774</v>
      </c>
      <c r="G230" s="21">
        <f t="shared" si="57"/>
        <v>9207.4166666666661</v>
      </c>
      <c r="H230" s="19">
        <f t="shared" si="46"/>
        <v>108.33333333333394</v>
      </c>
      <c r="I230" s="20">
        <f t="shared" si="50"/>
        <v>103.66666666666606</v>
      </c>
      <c r="J230" s="20">
        <f t="shared" si="54"/>
        <v>127.22222222222263</v>
      </c>
      <c r="K230" s="21">
        <f t="shared" si="58"/>
        <v>171.58333333333394</v>
      </c>
      <c r="L230" s="2">
        <f t="shared" si="47"/>
        <v>11736.111111111242</v>
      </c>
      <c r="M230" s="2">
        <f t="shared" si="51"/>
        <v>10746.777777777652</v>
      </c>
      <c r="N230" s="2">
        <f t="shared" si="55"/>
        <v>16185.493827160597</v>
      </c>
      <c r="O230" s="2">
        <f t="shared" si="55"/>
        <v>29440.840277777985</v>
      </c>
      <c r="P230" s="7">
        <f t="shared" si="48"/>
        <v>1.1550627287912778E-2</v>
      </c>
      <c r="Q230" s="8">
        <f t="shared" si="52"/>
        <v>1.1053061804741023E-2</v>
      </c>
      <c r="R230" s="8">
        <f t="shared" si="56"/>
        <v>1.3564582815035997E-2</v>
      </c>
      <c r="S230" s="9">
        <f t="shared" si="59"/>
        <v>1.8294416604471047E-2</v>
      </c>
    </row>
    <row r="231" spans="2:19" x14ac:dyDescent="0.2">
      <c r="B231" s="3">
        <v>227</v>
      </c>
      <c r="C231" s="3">
        <v>9420</v>
      </c>
      <c r="D231" s="19">
        <f t="shared" si="45"/>
        <v>9309</v>
      </c>
      <c r="E231" s="20">
        <f t="shared" si="49"/>
        <v>9299</v>
      </c>
      <c r="F231" s="20">
        <f t="shared" si="53"/>
        <v>9272.2222222222226</v>
      </c>
      <c r="G231" s="21">
        <f t="shared" si="57"/>
        <v>9234.5833333333339</v>
      </c>
      <c r="H231" s="19">
        <f t="shared" si="46"/>
        <v>111</v>
      </c>
      <c r="I231" s="20">
        <f t="shared" si="50"/>
        <v>121</v>
      </c>
      <c r="J231" s="20">
        <f t="shared" si="54"/>
        <v>147.77777777777737</v>
      </c>
      <c r="K231" s="21">
        <f t="shared" si="58"/>
        <v>185.41666666666606</v>
      </c>
      <c r="L231" s="2">
        <f t="shared" si="47"/>
        <v>12321</v>
      </c>
      <c r="M231" s="2">
        <f t="shared" si="51"/>
        <v>14641</v>
      </c>
      <c r="N231" s="2">
        <f t="shared" si="55"/>
        <v>21838.271604938152</v>
      </c>
      <c r="O231" s="2">
        <f t="shared" si="55"/>
        <v>34379.340277777555</v>
      </c>
      <c r="P231" s="7">
        <f t="shared" si="48"/>
        <v>1.1783439490445861E-2</v>
      </c>
      <c r="Q231" s="8">
        <f t="shared" si="52"/>
        <v>1.2845010615711253E-2</v>
      </c>
      <c r="R231" s="8">
        <f t="shared" si="56"/>
        <v>1.5687662184477428E-2</v>
      </c>
      <c r="S231" s="9">
        <f t="shared" si="59"/>
        <v>1.9683297947629092E-2</v>
      </c>
    </row>
    <row r="232" spans="2:19" x14ac:dyDescent="0.2">
      <c r="B232" s="3">
        <v>228</v>
      </c>
      <c r="C232" s="3">
        <v>9458</v>
      </c>
      <c r="D232" s="19">
        <f t="shared" si="45"/>
        <v>9402</v>
      </c>
      <c r="E232" s="20">
        <f t="shared" si="49"/>
        <v>9318.1666666666661</v>
      </c>
      <c r="F232" s="20">
        <f t="shared" si="53"/>
        <v>9297</v>
      </c>
      <c r="G232" s="21">
        <f t="shared" si="57"/>
        <v>9262.8333333333339</v>
      </c>
      <c r="H232" s="19">
        <f t="shared" si="46"/>
        <v>56</v>
      </c>
      <c r="I232" s="20">
        <f t="shared" si="50"/>
        <v>139.83333333333394</v>
      </c>
      <c r="J232" s="20">
        <f t="shared" si="54"/>
        <v>161</v>
      </c>
      <c r="K232" s="21">
        <f t="shared" si="58"/>
        <v>195.16666666666606</v>
      </c>
      <c r="L232" s="2">
        <f t="shared" si="47"/>
        <v>3136</v>
      </c>
      <c r="M232" s="2">
        <f t="shared" si="51"/>
        <v>19553.36111111128</v>
      </c>
      <c r="N232" s="2">
        <f t="shared" si="55"/>
        <v>25921</v>
      </c>
      <c r="O232" s="2">
        <f t="shared" si="55"/>
        <v>38090.027777777541</v>
      </c>
      <c r="P232" s="7">
        <f t="shared" si="48"/>
        <v>5.9209135123704801E-3</v>
      </c>
      <c r="Q232" s="8">
        <f t="shared" si="52"/>
        <v>1.4784662014520399E-2</v>
      </c>
      <c r="R232" s="8">
        <f t="shared" si="56"/>
        <v>1.7022626348065131E-2</v>
      </c>
      <c r="S232" s="9">
        <f t="shared" si="59"/>
        <v>2.0635088461267295E-2</v>
      </c>
    </row>
    <row r="233" spans="2:19" x14ac:dyDescent="0.2">
      <c r="B233" s="3">
        <v>229</v>
      </c>
      <c r="C233" s="3">
        <v>9470</v>
      </c>
      <c r="D233" s="19">
        <f t="shared" si="45"/>
        <v>9419</v>
      </c>
      <c r="E233" s="20">
        <f t="shared" si="49"/>
        <v>9344.8333333333339</v>
      </c>
      <c r="F233" s="20">
        <f t="shared" si="53"/>
        <v>9323.2222222222226</v>
      </c>
      <c r="G233" s="21">
        <f t="shared" si="57"/>
        <v>9293.5833333333339</v>
      </c>
      <c r="H233" s="19">
        <f t="shared" si="46"/>
        <v>51</v>
      </c>
      <c r="I233" s="20">
        <f t="shared" si="50"/>
        <v>125.16666666666606</v>
      </c>
      <c r="J233" s="20">
        <f t="shared" si="54"/>
        <v>146.77777777777737</v>
      </c>
      <c r="K233" s="21">
        <f t="shared" si="58"/>
        <v>176.41666666666606</v>
      </c>
      <c r="L233" s="2">
        <f t="shared" si="47"/>
        <v>2601</v>
      </c>
      <c r="M233" s="2">
        <f t="shared" si="51"/>
        <v>15666.694444444292</v>
      </c>
      <c r="N233" s="2">
        <f t="shared" si="55"/>
        <v>21543.716049382598</v>
      </c>
      <c r="O233" s="2">
        <f t="shared" si="55"/>
        <v>31122.840277777563</v>
      </c>
      <c r="P233" s="7">
        <f t="shared" si="48"/>
        <v>5.3854276663146778E-3</v>
      </c>
      <c r="Q233" s="8">
        <f t="shared" si="52"/>
        <v>1.3217177050334325E-2</v>
      </c>
      <c r="R233" s="8">
        <f t="shared" si="56"/>
        <v>1.5499237357737844E-2</v>
      </c>
      <c r="S233" s="9">
        <f t="shared" si="59"/>
        <v>1.8629003871876035E-2</v>
      </c>
    </row>
    <row r="234" spans="2:19" x14ac:dyDescent="0.2">
      <c r="B234" s="3">
        <v>230</v>
      </c>
      <c r="C234" s="3">
        <v>9580</v>
      </c>
      <c r="D234" s="19">
        <f t="shared" si="45"/>
        <v>9449.3333333333339</v>
      </c>
      <c r="E234" s="20">
        <f t="shared" si="49"/>
        <v>9379.1666666666661</v>
      </c>
      <c r="F234" s="20">
        <f t="shared" si="53"/>
        <v>9349.1111111111113</v>
      </c>
      <c r="G234" s="21">
        <f t="shared" si="57"/>
        <v>9316.5</v>
      </c>
      <c r="H234" s="19">
        <f t="shared" si="46"/>
        <v>130.66666666666606</v>
      </c>
      <c r="I234" s="20">
        <f t="shared" si="50"/>
        <v>200.83333333333394</v>
      </c>
      <c r="J234" s="20">
        <f t="shared" si="54"/>
        <v>230.88888888888869</v>
      </c>
      <c r="K234" s="21">
        <f t="shared" si="58"/>
        <v>263.5</v>
      </c>
      <c r="L234" s="2">
        <f t="shared" si="47"/>
        <v>17073.777777777621</v>
      </c>
      <c r="M234" s="2">
        <f t="shared" si="51"/>
        <v>40334.027777778021</v>
      </c>
      <c r="N234" s="2">
        <f t="shared" si="55"/>
        <v>53309.679012345587</v>
      </c>
      <c r="O234" s="2">
        <f t="shared" si="55"/>
        <v>69432.25</v>
      </c>
      <c r="P234" s="7">
        <f t="shared" si="48"/>
        <v>1.3639526791927564E-2</v>
      </c>
      <c r="Q234" s="8">
        <f t="shared" si="52"/>
        <v>2.0963813500348011E-2</v>
      </c>
      <c r="R234" s="8">
        <f t="shared" si="56"/>
        <v>2.410113662723264E-2</v>
      </c>
      <c r="S234" s="9">
        <f t="shared" si="59"/>
        <v>2.7505219206680583E-2</v>
      </c>
    </row>
    <row r="235" spans="2:19" x14ac:dyDescent="0.2">
      <c r="B235" s="3">
        <v>231</v>
      </c>
      <c r="C235" s="3">
        <v>9589</v>
      </c>
      <c r="D235" s="19">
        <f t="shared" si="45"/>
        <v>9502.6666666666661</v>
      </c>
      <c r="E235" s="20">
        <f t="shared" si="49"/>
        <v>9452.3333333333339</v>
      </c>
      <c r="F235" s="20">
        <f t="shared" si="53"/>
        <v>9379.6666666666661</v>
      </c>
      <c r="G235" s="21">
        <f t="shared" si="57"/>
        <v>9348.4166666666661</v>
      </c>
      <c r="H235" s="19">
        <f t="shared" si="46"/>
        <v>86.33333333333394</v>
      </c>
      <c r="I235" s="20">
        <f t="shared" si="50"/>
        <v>136.66666666666606</v>
      </c>
      <c r="J235" s="20">
        <f t="shared" si="54"/>
        <v>209.33333333333394</v>
      </c>
      <c r="K235" s="21">
        <f t="shared" si="58"/>
        <v>240.58333333333394</v>
      </c>
      <c r="L235" s="2">
        <f t="shared" si="47"/>
        <v>7453.4444444445489</v>
      </c>
      <c r="M235" s="2">
        <f t="shared" si="51"/>
        <v>18677.777777777614</v>
      </c>
      <c r="N235" s="2">
        <f t="shared" si="55"/>
        <v>43820.4444444447</v>
      </c>
      <c r="O235" s="2">
        <f t="shared" si="55"/>
        <v>57880.340277778072</v>
      </c>
      <c r="P235" s="7">
        <f t="shared" si="48"/>
        <v>9.0033719192130508E-3</v>
      </c>
      <c r="Q235" s="8">
        <f t="shared" si="52"/>
        <v>1.4252442034275321E-2</v>
      </c>
      <c r="R235" s="8">
        <f t="shared" si="56"/>
        <v>2.1830569750060896E-2</v>
      </c>
      <c r="S235" s="9">
        <f t="shared" si="59"/>
        <v>2.5089512288386059E-2</v>
      </c>
    </row>
    <row r="236" spans="2:19" x14ac:dyDescent="0.2">
      <c r="B236" s="3">
        <v>232</v>
      </c>
      <c r="C236" s="3">
        <v>9715</v>
      </c>
      <c r="D236" s="19">
        <f t="shared" si="45"/>
        <v>9546.3333333333339</v>
      </c>
      <c r="E236" s="20">
        <f t="shared" si="49"/>
        <v>9482.6666666666661</v>
      </c>
      <c r="F236" s="20">
        <f t="shared" si="53"/>
        <v>9412</v>
      </c>
      <c r="G236" s="21">
        <f t="shared" si="57"/>
        <v>9379</v>
      </c>
      <c r="H236" s="19">
        <f t="shared" si="46"/>
        <v>168.66666666666606</v>
      </c>
      <c r="I236" s="20">
        <f t="shared" si="50"/>
        <v>232.33333333333394</v>
      </c>
      <c r="J236" s="20">
        <f t="shared" si="54"/>
        <v>303</v>
      </c>
      <c r="K236" s="21">
        <f t="shared" si="58"/>
        <v>336</v>
      </c>
      <c r="L236" s="2">
        <f t="shared" si="47"/>
        <v>28448.444444444242</v>
      </c>
      <c r="M236" s="2">
        <f t="shared" si="51"/>
        <v>53978.777777778057</v>
      </c>
      <c r="N236" s="2">
        <f t="shared" si="55"/>
        <v>91809</v>
      </c>
      <c r="O236" s="2">
        <f t="shared" si="55"/>
        <v>112896</v>
      </c>
      <c r="P236" s="7">
        <f t="shared" si="48"/>
        <v>1.7361468519471544E-2</v>
      </c>
      <c r="Q236" s="8">
        <f t="shared" si="52"/>
        <v>2.3914908217533087E-2</v>
      </c>
      <c r="R236" s="8">
        <f t="shared" si="56"/>
        <v>3.1188883170355119E-2</v>
      </c>
      <c r="S236" s="9">
        <f t="shared" si="59"/>
        <v>3.4585692228512613E-2</v>
      </c>
    </row>
    <row r="237" spans="2:19" x14ac:dyDescent="0.2">
      <c r="B237" s="3">
        <v>233</v>
      </c>
      <c r="C237" s="3">
        <v>9701</v>
      </c>
      <c r="D237" s="19">
        <f t="shared" si="45"/>
        <v>9628</v>
      </c>
      <c r="E237" s="20">
        <f t="shared" si="49"/>
        <v>9538.6666666666661</v>
      </c>
      <c r="F237" s="20">
        <f t="shared" si="53"/>
        <v>9462.1111111111113</v>
      </c>
      <c r="G237" s="21">
        <f t="shared" si="57"/>
        <v>9418.8333333333339</v>
      </c>
      <c r="H237" s="19">
        <f t="shared" si="46"/>
        <v>73</v>
      </c>
      <c r="I237" s="20">
        <f t="shared" si="50"/>
        <v>162.33333333333394</v>
      </c>
      <c r="J237" s="20">
        <f t="shared" si="54"/>
        <v>238.88888888888869</v>
      </c>
      <c r="K237" s="21">
        <f t="shared" si="58"/>
        <v>282.16666666666606</v>
      </c>
      <c r="L237" s="2">
        <f t="shared" si="47"/>
        <v>5329</v>
      </c>
      <c r="M237" s="2">
        <f t="shared" si="51"/>
        <v>26352.11111111131</v>
      </c>
      <c r="N237" s="2">
        <f t="shared" si="55"/>
        <v>57067.901234567806</v>
      </c>
      <c r="O237" s="2">
        <f t="shared" si="55"/>
        <v>79618.027777777432</v>
      </c>
      <c r="P237" s="7">
        <f t="shared" si="48"/>
        <v>7.5249974229460882E-3</v>
      </c>
      <c r="Q237" s="8">
        <f t="shared" si="52"/>
        <v>1.6733670068377893E-2</v>
      </c>
      <c r="R237" s="8">
        <f t="shared" si="56"/>
        <v>2.4625181825470435E-2</v>
      </c>
      <c r="S237" s="9">
        <f t="shared" si="59"/>
        <v>2.9086348486410275E-2</v>
      </c>
    </row>
    <row r="238" spans="2:19" x14ac:dyDescent="0.2">
      <c r="B238" s="3">
        <v>234</v>
      </c>
      <c r="C238" s="3">
        <v>9619</v>
      </c>
      <c r="D238" s="19">
        <f t="shared" si="45"/>
        <v>9668.3333333333339</v>
      </c>
      <c r="E238" s="20">
        <f t="shared" si="49"/>
        <v>9585.5</v>
      </c>
      <c r="F238" s="20">
        <f t="shared" si="53"/>
        <v>9524.3333333333339</v>
      </c>
      <c r="G238" s="21">
        <f t="shared" si="57"/>
        <v>9451.8333333333339</v>
      </c>
      <c r="H238" s="19">
        <f t="shared" si="46"/>
        <v>49.33333333333394</v>
      </c>
      <c r="I238" s="20">
        <f t="shared" si="50"/>
        <v>33.5</v>
      </c>
      <c r="J238" s="20">
        <f t="shared" si="54"/>
        <v>94.66666666666606</v>
      </c>
      <c r="K238" s="21">
        <f t="shared" si="58"/>
        <v>167.16666666666606</v>
      </c>
      <c r="L238" s="2">
        <f t="shared" si="47"/>
        <v>2433.7777777778374</v>
      </c>
      <c r="M238" s="2">
        <f t="shared" si="51"/>
        <v>1122.25</v>
      </c>
      <c r="N238" s="2">
        <f t="shared" si="55"/>
        <v>8961.7777777776628</v>
      </c>
      <c r="O238" s="2">
        <f t="shared" si="55"/>
        <v>27944.694444444242</v>
      </c>
      <c r="P238" s="7">
        <f t="shared" si="48"/>
        <v>5.1287382610805633E-3</v>
      </c>
      <c r="Q238" s="8">
        <f t="shared" si="52"/>
        <v>3.4826905083688532E-3</v>
      </c>
      <c r="R238" s="8">
        <f t="shared" si="56"/>
        <v>9.8416328793706261E-3</v>
      </c>
      <c r="S238" s="9">
        <f t="shared" si="59"/>
        <v>1.7378798904945012E-2</v>
      </c>
    </row>
    <row r="239" spans="2:19" x14ac:dyDescent="0.2">
      <c r="B239" s="3">
        <v>235</v>
      </c>
      <c r="C239" s="3">
        <v>9617</v>
      </c>
      <c r="D239" s="19">
        <f t="shared" si="45"/>
        <v>9678.3333333333339</v>
      </c>
      <c r="E239" s="20">
        <f t="shared" si="49"/>
        <v>9612.3333333333339</v>
      </c>
      <c r="F239" s="20">
        <f t="shared" si="53"/>
        <v>9547.8888888888887</v>
      </c>
      <c r="G239" s="21">
        <f t="shared" si="57"/>
        <v>9478.5833333333339</v>
      </c>
      <c r="H239" s="19">
        <f t="shared" si="46"/>
        <v>61.33333333333394</v>
      </c>
      <c r="I239" s="20">
        <f t="shared" si="50"/>
        <v>4.6666666666660603</v>
      </c>
      <c r="J239" s="20">
        <f t="shared" si="54"/>
        <v>69.111111111111313</v>
      </c>
      <c r="K239" s="21">
        <f t="shared" si="58"/>
        <v>138.41666666666606</v>
      </c>
      <c r="L239" s="2">
        <f t="shared" si="47"/>
        <v>3761.777777777852</v>
      </c>
      <c r="M239" s="2">
        <f t="shared" si="51"/>
        <v>21.777777777772119</v>
      </c>
      <c r="N239" s="2">
        <f t="shared" si="55"/>
        <v>4776.3456790123737</v>
      </c>
      <c r="O239" s="2">
        <f t="shared" si="55"/>
        <v>19159.173611110942</v>
      </c>
      <c r="P239" s="7">
        <f t="shared" si="48"/>
        <v>6.3775952306679776E-3</v>
      </c>
      <c r="Q239" s="8">
        <f t="shared" si="52"/>
        <v>4.852518110290174E-4</v>
      </c>
      <c r="R239" s="8">
        <f t="shared" si="56"/>
        <v>7.1863482490497361E-3</v>
      </c>
      <c r="S239" s="9">
        <f t="shared" si="59"/>
        <v>1.4392915323558913E-2</v>
      </c>
    </row>
    <row r="240" spans="2:19" x14ac:dyDescent="0.2">
      <c r="B240" s="3">
        <v>236</v>
      </c>
      <c r="C240" s="3">
        <v>9583</v>
      </c>
      <c r="D240" s="19">
        <f t="shared" si="45"/>
        <v>9645.6666666666661</v>
      </c>
      <c r="E240" s="20">
        <f t="shared" si="49"/>
        <v>9636.8333333333339</v>
      </c>
      <c r="F240" s="20">
        <f t="shared" si="53"/>
        <v>9574.3333333333339</v>
      </c>
      <c r="G240" s="21">
        <f t="shared" si="57"/>
        <v>9508</v>
      </c>
      <c r="H240" s="19">
        <f t="shared" si="46"/>
        <v>62.66666666666606</v>
      </c>
      <c r="I240" s="20">
        <f t="shared" si="50"/>
        <v>53.83333333333394</v>
      </c>
      <c r="J240" s="20">
        <f t="shared" si="54"/>
        <v>8.6666666666660603</v>
      </c>
      <c r="K240" s="21">
        <f t="shared" si="58"/>
        <v>75</v>
      </c>
      <c r="L240" s="2">
        <f t="shared" si="47"/>
        <v>3927.1111111110349</v>
      </c>
      <c r="M240" s="2">
        <f t="shared" si="51"/>
        <v>2898.0277777778429</v>
      </c>
      <c r="N240" s="2">
        <f t="shared" si="55"/>
        <v>75.111111111100598</v>
      </c>
      <c r="O240" s="2">
        <f t="shared" si="55"/>
        <v>5625</v>
      </c>
      <c r="P240" s="7">
        <f t="shared" si="48"/>
        <v>6.5393578907091791E-3</v>
      </c>
      <c r="Q240" s="8">
        <f t="shared" si="52"/>
        <v>5.6175866986678431E-3</v>
      </c>
      <c r="R240" s="8">
        <f t="shared" si="56"/>
        <v>9.043792827575979E-4</v>
      </c>
      <c r="S240" s="9">
        <f t="shared" si="59"/>
        <v>7.8263591777105283E-3</v>
      </c>
    </row>
    <row r="241" spans="2:19" x14ac:dyDescent="0.2">
      <c r="B241" s="3">
        <v>237</v>
      </c>
      <c r="C241" s="3">
        <v>9638</v>
      </c>
      <c r="D241" s="19">
        <f t="shared" si="45"/>
        <v>9606.3333333333339</v>
      </c>
      <c r="E241" s="20">
        <f t="shared" si="49"/>
        <v>9637.3333333333339</v>
      </c>
      <c r="F241" s="20">
        <f t="shared" si="53"/>
        <v>9592.4444444444453</v>
      </c>
      <c r="G241" s="21">
        <f t="shared" si="57"/>
        <v>9544.8333333333339</v>
      </c>
      <c r="H241" s="19">
        <f t="shared" si="46"/>
        <v>31.66666666666606</v>
      </c>
      <c r="I241" s="20">
        <f t="shared" si="50"/>
        <v>0.66666666666606034</v>
      </c>
      <c r="J241" s="20">
        <f t="shared" si="54"/>
        <v>45.555555555554747</v>
      </c>
      <c r="K241" s="21">
        <f t="shared" si="58"/>
        <v>93.16666666666606</v>
      </c>
      <c r="L241" s="2">
        <f t="shared" si="47"/>
        <v>1002.7777777777394</v>
      </c>
      <c r="M241" s="2">
        <f t="shared" si="51"/>
        <v>0.44444444444363601</v>
      </c>
      <c r="N241" s="2">
        <f t="shared" si="55"/>
        <v>2075.3086419752349</v>
      </c>
      <c r="O241" s="2">
        <f t="shared" si="55"/>
        <v>8680.0277777776646</v>
      </c>
      <c r="P241" s="7">
        <f>H241/C241</f>
        <v>3.2856055889879704E-3</v>
      </c>
      <c r="Q241" s="8">
        <f t="shared" si="52"/>
        <v>6.9170643978632535E-5</v>
      </c>
      <c r="R241" s="8">
        <f t="shared" si="56"/>
        <v>4.7266606718774379E-3</v>
      </c>
      <c r="S241" s="9">
        <f t="shared" si="59"/>
        <v>9.6665974960226247E-3</v>
      </c>
    </row>
    <row r="242" spans="2:19" x14ac:dyDescent="0.2">
      <c r="B242" s="3">
        <v>238</v>
      </c>
      <c r="C242" s="3">
        <v>9667</v>
      </c>
      <c r="D242" s="19">
        <f t="shared" si="45"/>
        <v>9612.6666666666661</v>
      </c>
      <c r="E242" s="20">
        <f t="shared" si="49"/>
        <v>9645.5</v>
      </c>
      <c r="F242" s="20">
        <f t="shared" si="53"/>
        <v>9612.4444444444453</v>
      </c>
      <c r="G242" s="21">
        <f t="shared" si="57"/>
        <v>9564.0833333333339</v>
      </c>
      <c r="H242" s="19">
        <f t="shared" si="46"/>
        <v>54.33333333333394</v>
      </c>
      <c r="I242" s="20">
        <f t="shared" si="50"/>
        <v>21.5</v>
      </c>
      <c r="J242" s="20">
        <f t="shared" si="54"/>
        <v>54.555555555554747</v>
      </c>
      <c r="K242" s="21">
        <f t="shared" si="58"/>
        <v>102.91666666666606</v>
      </c>
      <c r="L242" s="2">
        <f t="shared" si="47"/>
        <v>2952.1111111111768</v>
      </c>
      <c r="M242" s="2">
        <f t="shared" si="51"/>
        <v>462.25</v>
      </c>
      <c r="N242" s="2">
        <f t="shared" si="55"/>
        <v>2976.3086419752203</v>
      </c>
      <c r="O242" s="2">
        <f t="shared" si="55"/>
        <v>10591.840277777654</v>
      </c>
      <c r="P242" s="7">
        <f t="shared" si="48"/>
        <v>5.6204958449709262E-3</v>
      </c>
      <c r="Q242" s="8">
        <f t="shared" si="52"/>
        <v>2.2240612392676116E-3</v>
      </c>
      <c r="R242" s="8">
        <f t="shared" si="56"/>
        <v>5.6434835580381447E-3</v>
      </c>
      <c r="S242" s="9">
        <f t="shared" si="59"/>
        <v>1.0646184614323581E-2</v>
      </c>
    </row>
    <row r="243" spans="2:19" x14ac:dyDescent="0.2">
      <c r="B243" s="3">
        <v>239</v>
      </c>
      <c r="C243" s="3">
        <v>9703</v>
      </c>
      <c r="D243" s="19">
        <f t="shared" si="45"/>
        <v>9629.3333333333339</v>
      </c>
      <c r="E243" s="20">
        <f t="shared" si="49"/>
        <v>9637.5</v>
      </c>
      <c r="F243" s="20">
        <f t="shared" si="53"/>
        <v>9634.3333333333339</v>
      </c>
      <c r="G243" s="21">
        <f t="shared" si="57"/>
        <v>9588.0833333333339</v>
      </c>
      <c r="H243" s="19">
        <f t="shared" si="46"/>
        <v>73.66666666666606</v>
      </c>
      <c r="I243" s="20">
        <f t="shared" si="50"/>
        <v>65.5</v>
      </c>
      <c r="J243" s="20">
        <f t="shared" si="54"/>
        <v>68.66666666666606</v>
      </c>
      <c r="K243" s="21">
        <f t="shared" si="58"/>
        <v>114.91666666666606</v>
      </c>
      <c r="L243" s="2">
        <f t="shared" si="47"/>
        <v>5426.7777777776882</v>
      </c>
      <c r="M243" s="2">
        <f t="shared" si="51"/>
        <v>4290.25</v>
      </c>
      <c r="N243" s="2">
        <f t="shared" si="55"/>
        <v>4715.1111111110276</v>
      </c>
      <c r="O243" s="2">
        <f t="shared" si="55"/>
        <v>13205.840277777639</v>
      </c>
      <c r="P243" s="7">
        <f t="shared" si="48"/>
        <v>7.5921536294616164E-3</v>
      </c>
      <c r="Q243" s="8">
        <f t="shared" si="52"/>
        <v>6.7504895393177364E-3</v>
      </c>
      <c r="R243" s="8">
        <f t="shared" si="56"/>
        <v>7.0768490844755295E-3</v>
      </c>
      <c r="S243" s="9">
        <f t="shared" si="59"/>
        <v>1.1843416125596832E-2</v>
      </c>
    </row>
    <row r="244" spans="2:19" x14ac:dyDescent="0.2">
      <c r="D244" s="19"/>
      <c r="E244" s="20"/>
      <c r="F244" s="20"/>
      <c r="G244" s="21"/>
      <c r="H244" s="19"/>
      <c r="I244" s="20"/>
      <c r="J244" s="20"/>
      <c r="K244" s="21"/>
      <c r="P244" s="7"/>
      <c r="Q244" s="8"/>
      <c r="R244" s="8"/>
      <c r="S244" s="9"/>
    </row>
    <row r="245" spans="2:19" x14ac:dyDescent="0.2">
      <c r="D245" s="19"/>
      <c r="E245" s="20"/>
      <c r="F245" s="20"/>
      <c r="G245" s="22" t="s">
        <v>19</v>
      </c>
      <c r="H245" s="19">
        <f>AVERAGE(H4:H244)</f>
        <v>122.07454289732776</v>
      </c>
      <c r="I245" s="20">
        <f t="shared" ref="I245:S245" si="60">AVERAGE(I4:I244)</f>
        <v>160.15170940170947</v>
      </c>
      <c r="J245" s="20">
        <f t="shared" si="60"/>
        <v>187.45791245791241</v>
      </c>
      <c r="K245" s="21">
        <f t="shared" si="60"/>
        <v>212.50694444444449</v>
      </c>
      <c r="L245" s="2">
        <f t="shared" si="60"/>
        <v>40907.601031411228</v>
      </c>
      <c r="M245" s="2">
        <f t="shared" si="60"/>
        <v>58696.39992877499</v>
      </c>
      <c r="N245" s="2">
        <f t="shared" si="60"/>
        <v>70637.546202768412</v>
      </c>
      <c r="O245" s="2">
        <f t="shared" si="60"/>
        <v>85518.721887183128</v>
      </c>
      <c r="P245" s="7">
        <f t="shared" si="60"/>
        <v>1.9080350992084855E-2</v>
      </c>
      <c r="Q245" s="8">
        <f t="shared" si="60"/>
        <v>2.4785657848675445E-2</v>
      </c>
      <c r="R245" s="8">
        <f t="shared" si="60"/>
        <v>2.8533761438195859E-2</v>
      </c>
      <c r="S245" s="9">
        <f t="shared" si="60"/>
        <v>3.1785781903208035E-2</v>
      </c>
    </row>
  </sheetData>
  <mergeCells count="4">
    <mergeCell ref="D2:G2"/>
    <mergeCell ref="H2:K2"/>
    <mergeCell ref="L2:O2"/>
    <mergeCell ref="P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3"/>
  <sheetViews>
    <sheetView workbookViewId="0">
      <selection activeCell="H17" sqref="H17"/>
    </sheetView>
  </sheetViews>
  <sheetFormatPr defaultColWidth="9" defaultRowHeight="12.75" x14ac:dyDescent="0.2"/>
  <cols>
    <col min="1" max="1" width="6.7109375" style="5" bestFit="1" customWidth="1"/>
    <col min="2" max="2" width="5.140625" style="5" bestFit="1" customWidth="1"/>
    <col min="3" max="6" width="6.7109375" style="23" bestFit="1" customWidth="1"/>
    <col min="7" max="254" width="20.7109375" style="23" customWidth="1"/>
    <col min="255" max="16384" width="9" style="23"/>
  </cols>
  <sheetData>
    <row r="2" spans="1:13" x14ac:dyDescent="0.2">
      <c r="G2" s="51" t="s">
        <v>69</v>
      </c>
      <c r="H2" s="51"/>
      <c r="I2" s="51"/>
      <c r="J2" s="51"/>
      <c r="K2" s="51"/>
      <c r="L2" s="51"/>
      <c r="M2" s="51"/>
    </row>
    <row r="3" spans="1:13" s="49" customFormat="1" ht="66" x14ac:dyDescent="0.2">
      <c r="A3" s="44" t="s">
        <v>20</v>
      </c>
      <c r="B3" s="45" t="s">
        <v>10</v>
      </c>
      <c r="C3" s="44" t="s">
        <v>45</v>
      </c>
      <c r="D3" s="46" t="s">
        <v>46</v>
      </c>
      <c r="E3" s="46" t="s">
        <v>47</v>
      </c>
      <c r="F3" s="46" t="s">
        <v>48</v>
      </c>
      <c r="G3" s="47" t="s">
        <v>50</v>
      </c>
      <c r="H3" s="47" t="s">
        <v>53</v>
      </c>
      <c r="I3" s="47" t="s">
        <v>54</v>
      </c>
      <c r="J3" s="47" t="s">
        <v>58</v>
      </c>
      <c r="K3" s="47" t="s">
        <v>63</v>
      </c>
      <c r="L3" s="47" t="s">
        <v>66</v>
      </c>
      <c r="M3" s="48" t="s">
        <v>70</v>
      </c>
    </row>
    <row r="4" spans="1:13" x14ac:dyDescent="0.2">
      <c r="A4" s="5">
        <v>5082</v>
      </c>
      <c r="B4" s="5">
        <v>0</v>
      </c>
      <c r="C4" s="5"/>
    </row>
    <row r="5" spans="1:13" x14ac:dyDescent="0.2">
      <c r="A5" s="5">
        <v>5419</v>
      </c>
      <c r="B5" s="5">
        <v>1</v>
      </c>
      <c r="C5" s="5">
        <f>A4</f>
        <v>5082</v>
      </c>
    </row>
    <row r="6" spans="1:13" x14ac:dyDescent="0.2">
      <c r="A6" s="5">
        <v>5622</v>
      </c>
      <c r="B6" s="5">
        <v>2</v>
      </c>
      <c r="C6" s="5">
        <f t="shared" ref="C6:C69" si="0">A5</f>
        <v>5419</v>
      </c>
      <c r="D6" s="25">
        <f>C5</f>
        <v>5082</v>
      </c>
    </row>
    <row r="7" spans="1:13" x14ac:dyDescent="0.2">
      <c r="A7" s="5">
        <v>5719</v>
      </c>
      <c r="B7" s="5">
        <v>3</v>
      </c>
      <c r="C7" s="5">
        <f t="shared" si="0"/>
        <v>5622</v>
      </c>
      <c r="D7" s="25">
        <f t="shared" ref="D7:F70" si="1">C6</f>
        <v>5419</v>
      </c>
      <c r="E7" s="25">
        <f>D6</f>
        <v>5082</v>
      </c>
    </row>
    <row r="8" spans="1:13" x14ac:dyDescent="0.2">
      <c r="A8" s="5">
        <v>5950</v>
      </c>
      <c r="B8" s="5">
        <v>4</v>
      </c>
      <c r="C8" s="5">
        <f t="shared" si="0"/>
        <v>5719</v>
      </c>
      <c r="D8" s="25">
        <f t="shared" si="1"/>
        <v>5622</v>
      </c>
      <c r="E8" s="25">
        <f t="shared" si="1"/>
        <v>5419</v>
      </c>
      <c r="F8" s="25">
        <f>E7</f>
        <v>5082</v>
      </c>
      <c r="G8" s="50">
        <f t="shared" ref="G5:G68" si="2">5336+(17.72*B8)</f>
        <v>5406.88</v>
      </c>
      <c r="H8" s="50">
        <f t="shared" ref="H5:H68" si="3">85.4+(0.99*C8)</f>
        <v>5747.21</v>
      </c>
      <c r="I8" s="23">
        <f t="shared" ref="I5:I68" si="4">69.75+(0.97*C8)+(0.02*D8)</f>
        <v>5729.62</v>
      </c>
      <c r="J8" s="50">
        <f t="shared" ref="J5:J68" si="5">496.08+(0.93*C8)-(0.02*D8)+(1.62*B8)</f>
        <v>5708.79</v>
      </c>
      <c r="K8" s="23">
        <f t="shared" ref="K5:K68" si="6">61.5+(0.96*C8)+(0.04*D8)-(0.002*E8)</f>
        <v>5765.7820000000002</v>
      </c>
      <c r="L8" s="50">
        <f t="shared" ref="L5:L68" si="7">511.3+(0.92*C8)+(0.33*D8)-(0.04*E8)+(1.7*B8)</f>
        <v>7418.0800000000008</v>
      </c>
      <c r="M8" s="50">
        <f t="shared" ref="M5:M68" si="8">480.66+(0.92*C8)+(0.03*D8)-(0.1*E8)+(0.06*F8)+(1.61*B8)</f>
        <v>5680.26</v>
      </c>
    </row>
    <row r="9" spans="1:13" x14ac:dyDescent="0.2">
      <c r="A9" s="5">
        <v>5940</v>
      </c>
      <c r="B9" s="5">
        <v>5</v>
      </c>
      <c r="C9" s="5">
        <f t="shared" si="0"/>
        <v>5950</v>
      </c>
      <c r="D9" s="25">
        <f t="shared" si="1"/>
        <v>5719</v>
      </c>
      <c r="E9" s="25">
        <f t="shared" si="1"/>
        <v>5622</v>
      </c>
      <c r="F9" s="25">
        <f t="shared" si="1"/>
        <v>5419</v>
      </c>
      <c r="G9" s="50">
        <f t="shared" si="2"/>
        <v>5424.6</v>
      </c>
      <c r="H9" s="50">
        <f t="shared" si="3"/>
        <v>5975.9</v>
      </c>
      <c r="I9" s="23">
        <f t="shared" si="4"/>
        <v>5955.63</v>
      </c>
      <c r="J9" s="50">
        <f t="shared" si="5"/>
        <v>5923.3</v>
      </c>
      <c r="K9" s="23">
        <f t="shared" si="6"/>
        <v>5991.0160000000005</v>
      </c>
      <c r="L9" s="50">
        <f t="shared" si="7"/>
        <v>7656.19</v>
      </c>
      <c r="M9" s="50">
        <f t="shared" si="8"/>
        <v>5897.22</v>
      </c>
    </row>
    <row r="10" spans="1:13" x14ac:dyDescent="0.2">
      <c r="A10" s="5">
        <v>6003</v>
      </c>
      <c r="B10" s="5">
        <v>6</v>
      </c>
      <c r="C10" s="5">
        <f t="shared" si="0"/>
        <v>5940</v>
      </c>
      <c r="D10" s="25">
        <f t="shared" si="1"/>
        <v>5950</v>
      </c>
      <c r="E10" s="25">
        <f t="shared" si="1"/>
        <v>5719</v>
      </c>
      <c r="F10" s="25">
        <f t="shared" si="1"/>
        <v>5622</v>
      </c>
      <c r="G10" s="50">
        <f t="shared" si="2"/>
        <v>5442.32</v>
      </c>
      <c r="H10" s="50">
        <f t="shared" si="3"/>
        <v>5966</v>
      </c>
      <c r="I10" s="23">
        <f t="shared" si="4"/>
        <v>5950.55</v>
      </c>
      <c r="J10" s="50">
        <f t="shared" si="5"/>
        <v>5911.0000000000009</v>
      </c>
      <c r="K10" s="23">
        <f t="shared" si="6"/>
        <v>5990.4619999999995</v>
      </c>
      <c r="L10" s="50">
        <f t="shared" si="7"/>
        <v>7721.04</v>
      </c>
      <c r="M10" s="50">
        <f t="shared" si="8"/>
        <v>5899.04</v>
      </c>
    </row>
    <row r="11" spans="1:13" x14ac:dyDescent="0.2">
      <c r="A11" s="5">
        <v>6014</v>
      </c>
      <c r="B11" s="5">
        <v>7</v>
      </c>
      <c r="C11" s="5">
        <f t="shared" si="0"/>
        <v>6003</v>
      </c>
      <c r="D11" s="25">
        <f t="shared" si="1"/>
        <v>5940</v>
      </c>
      <c r="E11" s="25">
        <f t="shared" si="1"/>
        <v>5950</v>
      </c>
      <c r="F11" s="25">
        <f t="shared" si="1"/>
        <v>5719</v>
      </c>
      <c r="G11" s="50">
        <f t="shared" si="2"/>
        <v>5460.04</v>
      </c>
      <c r="H11" s="50">
        <f t="shared" si="3"/>
        <v>6028.37</v>
      </c>
      <c r="I11" s="23">
        <f t="shared" si="4"/>
        <v>6011.46</v>
      </c>
      <c r="J11" s="50">
        <f t="shared" si="5"/>
        <v>5971.41</v>
      </c>
      <c r="K11" s="23">
        <f t="shared" si="6"/>
        <v>6050.0800000000008</v>
      </c>
      <c r="L11" s="50">
        <f t="shared" si="7"/>
        <v>7768.16</v>
      </c>
      <c r="M11" s="50">
        <f t="shared" si="8"/>
        <v>5941.0300000000007</v>
      </c>
    </row>
    <row r="12" spans="1:13" x14ac:dyDescent="0.2">
      <c r="A12" s="5">
        <v>6208</v>
      </c>
      <c r="B12" s="5">
        <v>8</v>
      </c>
      <c r="C12" s="5">
        <f t="shared" si="0"/>
        <v>6014</v>
      </c>
      <c r="D12" s="25">
        <f t="shared" si="1"/>
        <v>6003</v>
      </c>
      <c r="E12" s="25">
        <f t="shared" si="1"/>
        <v>5940</v>
      </c>
      <c r="F12" s="25">
        <f t="shared" si="1"/>
        <v>5950</v>
      </c>
      <c r="G12" s="50">
        <f t="shared" si="2"/>
        <v>5477.76</v>
      </c>
      <c r="H12" s="50">
        <f t="shared" si="3"/>
        <v>6039.2599999999993</v>
      </c>
      <c r="I12" s="23">
        <f t="shared" si="4"/>
        <v>6023.39</v>
      </c>
      <c r="J12" s="50">
        <f t="shared" si="5"/>
        <v>5982</v>
      </c>
      <c r="K12" s="23">
        <f t="shared" si="6"/>
        <v>6063.1799999999994</v>
      </c>
      <c r="L12" s="50">
        <f t="shared" si="7"/>
        <v>7801.17</v>
      </c>
      <c r="M12" s="50">
        <f t="shared" si="8"/>
        <v>5969.51</v>
      </c>
    </row>
    <row r="13" spans="1:13" x14ac:dyDescent="0.2">
      <c r="A13" s="5">
        <v>6053</v>
      </c>
      <c r="B13" s="5">
        <v>9</v>
      </c>
      <c r="C13" s="5">
        <f t="shared" si="0"/>
        <v>6208</v>
      </c>
      <c r="D13" s="25">
        <f t="shared" si="1"/>
        <v>6014</v>
      </c>
      <c r="E13" s="25">
        <f t="shared" si="1"/>
        <v>6003</v>
      </c>
      <c r="F13" s="25">
        <f t="shared" si="1"/>
        <v>5940</v>
      </c>
      <c r="G13" s="50">
        <f t="shared" si="2"/>
        <v>5495.48</v>
      </c>
      <c r="H13" s="50">
        <f t="shared" si="3"/>
        <v>6231.32</v>
      </c>
      <c r="I13" s="23">
        <f t="shared" si="4"/>
        <v>6211.79</v>
      </c>
      <c r="J13" s="50">
        <f t="shared" si="5"/>
        <v>6163.8200000000006</v>
      </c>
      <c r="K13" s="23">
        <f t="shared" si="6"/>
        <v>6249.7339999999995</v>
      </c>
      <c r="L13" s="50">
        <f t="shared" si="7"/>
        <v>7982.4600000000009</v>
      </c>
      <c r="M13" s="50">
        <f t="shared" si="8"/>
        <v>6143.03</v>
      </c>
    </row>
    <row r="14" spans="1:13" x14ac:dyDescent="0.2">
      <c r="A14" s="5">
        <v>5920</v>
      </c>
      <c r="B14" s="5">
        <v>10</v>
      </c>
      <c r="C14" s="5">
        <f t="shared" si="0"/>
        <v>6053</v>
      </c>
      <c r="D14" s="25">
        <f t="shared" si="1"/>
        <v>6208</v>
      </c>
      <c r="E14" s="25">
        <f t="shared" si="1"/>
        <v>6014</v>
      </c>
      <c r="F14" s="25">
        <f t="shared" si="1"/>
        <v>6003</v>
      </c>
      <c r="G14" s="50">
        <f t="shared" si="2"/>
        <v>5513.2</v>
      </c>
      <c r="H14" s="50">
        <f t="shared" si="3"/>
        <v>6077.87</v>
      </c>
      <c r="I14" s="23">
        <f t="shared" si="4"/>
        <v>6065.32</v>
      </c>
      <c r="J14" s="50">
        <f t="shared" si="5"/>
        <v>6017.41</v>
      </c>
      <c r="K14" s="23">
        <f t="shared" si="6"/>
        <v>6108.6719999999996</v>
      </c>
      <c r="L14" s="50">
        <f t="shared" si="7"/>
        <v>7905.14</v>
      </c>
      <c r="M14" s="50">
        <f t="shared" si="8"/>
        <v>6010.5400000000009</v>
      </c>
    </row>
    <row r="15" spans="1:13" x14ac:dyDescent="0.2">
      <c r="A15" s="5">
        <v>5554</v>
      </c>
      <c r="B15" s="5">
        <v>11</v>
      </c>
      <c r="C15" s="5">
        <f t="shared" si="0"/>
        <v>5920</v>
      </c>
      <c r="D15" s="25">
        <f t="shared" si="1"/>
        <v>6053</v>
      </c>
      <c r="E15" s="25">
        <f t="shared" si="1"/>
        <v>6208</v>
      </c>
      <c r="F15" s="25">
        <f t="shared" si="1"/>
        <v>6014</v>
      </c>
      <c r="G15" s="50">
        <f t="shared" si="2"/>
        <v>5530.92</v>
      </c>
      <c r="H15" s="50">
        <f t="shared" si="3"/>
        <v>5946.2</v>
      </c>
      <c r="I15" s="23">
        <f t="shared" si="4"/>
        <v>5933.21</v>
      </c>
      <c r="J15" s="50">
        <f t="shared" si="5"/>
        <v>5898.44</v>
      </c>
      <c r="K15" s="23">
        <f t="shared" si="6"/>
        <v>5974.4039999999995</v>
      </c>
      <c r="L15" s="50">
        <f t="shared" si="7"/>
        <v>7725.5700000000006</v>
      </c>
      <c r="M15" s="50">
        <f t="shared" si="8"/>
        <v>5866.4000000000005</v>
      </c>
    </row>
    <row r="16" spans="1:13" x14ac:dyDescent="0.2">
      <c r="A16" s="5">
        <v>5792</v>
      </c>
      <c r="B16" s="5">
        <v>12</v>
      </c>
      <c r="C16" s="5">
        <f t="shared" si="0"/>
        <v>5554</v>
      </c>
      <c r="D16" s="25">
        <f t="shared" si="1"/>
        <v>5920</v>
      </c>
      <c r="E16" s="25">
        <f t="shared" si="1"/>
        <v>6053</v>
      </c>
      <c r="F16" s="25">
        <f t="shared" si="1"/>
        <v>6208</v>
      </c>
      <c r="G16" s="50">
        <f t="shared" si="2"/>
        <v>5548.64</v>
      </c>
      <c r="H16" s="50">
        <f t="shared" si="3"/>
        <v>5583.86</v>
      </c>
      <c r="I16" s="23">
        <f t="shared" si="4"/>
        <v>5575.53</v>
      </c>
      <c r="J16" s="50">
        <f t="shared" si="5"/>
        <v>5562.34</v>
      </c>
      <c r="K16" s="23">
        <f t="shared" si="6"/>
        <v>5618.0340000000006</v>
      </c>
      <c r="L16" s="50">
        <f t="shared" si="7"/>
        <v>7352.8600000000006</v>
      </c>
      <c r="M16" s="50">
        <f t="shared" si="8"/>
        <v>5554.44</v>
      </c>
    </row>
    <row r="17" spans="1:13" x14ac:dyDescent="0.2">
      <c r="A17" s="5">
        <v>5789</v>
      </c>
      <c r="B17" s="5">
        <v>13</v>
      </c>
      <c r="C17" s="5">
        <f t="shared" si="0"/>
        <v>5792</v>
      </c>
      <c r="D17" s="25">
        <f t="shared" si="1"/>
        <v>5554</v>
      </c>
      <c r="E17" s="25">
        <f t="shared" si="1"/>
        <v>5920</v>
      </c>
      <c r="F17" s="25">
        <f t="shared" si="1"/>
        <v>6053</v>
      </c>
      <c r="G17" s="50">
        <f t="shared" si="2"/>
        <v>5566.36</v>
      </c>
      <c r="H17" s="50">
        <f t="shared" si="3"/>
        <v>5819.48</v>
      </c>
      <c r="I17" s="23">
        <f t="shared" si="4"/>
        <v>5799.07</v>
      </c>
      <c r="J17" s="50">
        <f t="shared" si="5"/>
        <v>5792.6200000000008</v>
      </c>
      <c r="K17" s="23">
        <f t="shared" si="6"/>
        <v>5832.1399999999994</v>
      </c>
      <c r="L17" s="50">
        <f t="shared" si="7"/>
        <v>7458.06</v>
      </c>
      <c r="M17" s="50">
        <f t="shared" si="8"/>
        <v>5768.0300000000007</v>
      </c>
    </row>
    <row r="18" spans="1:13" x14ac:dyDescent="0.2">
      <c r="A18" s="5">
        <v>5880</v>
      </c>
      <c r="B18" s="5">
        <v>14</v>
      </c>
      <c r="C18" s="5">
        <f t="shared" si="0"/>
        <v>5789</v>
      </c>
      <c r="D18" s="25">
        <f t="shared" si="1"/>
        <v>5792</v>
      </c>
      <c r="E18" s="25">
        <f t="shared" si="1"/>
        <v>5554</v>
      </c>
      <c r="F18" s="25">
        <f t="shared" si="1"/>
        <v>5920</v>
      </c>
      <c r="G18" s="50">
        <f t="shared" si="2"/>
        <v>5584.08</v>
      </c>
      <c r="H18" s="50">
        <f t="shared" si="3"/>
        <v>5816.5099999999993</v>
      </c>
      <c r="I18" s="23">
        <f t="shared" si="4"/>
        <v>5800.92</v>
      </c>
      <c r="J18" s="50">
        <f t="shared" si="5"/>
        <v>5786.6900000000005</v>
      </c>
      <c r="K18" s="23">
        <f t="shared" si="6"/>
        <v>5839.5119999999997</v>
      </c>
      <c r="L18" s="50">
        <f t="shared" si="7"/>
        <v>7550.1800000000012</v>
      </c>
      <c r="M18" s="50">
        <f t="shared" si="8"/>
        <v>5802.64</v>
      </c>
    </row>
    <row r="19" spans="1:13" x14ac:dyDescent="0.2">
      <c r="A19" s="5">
        <v>5968</v>
      </c>
      <c r="B19" s="5">
        <v>15</v>
      </c>
      <c r="C19" s="5">
        <f t="shared" si="0"/>
        <v>5880</v>
      </c>
      <c r="D19" s="25">
        <f t="shared" si="1"/>
        <v>5789</v>
      </c>
      <c r="E19" s="25">
        <f t="shared" si="1"/>
        <v>5792</v>
      </c>
      <c r="F19" s="25">
        <f t="shared" si="1"/>
        <v>5554</v>
      </c>
      <c r="G19" s="50">
        <f t="shared" si="2"/>
        <v>5601.8</v>
      </c>
      <c r="H19" s="50">
        <f t="shared" si="3"/>
        <v>5906.5999999999995</v>
      </c>
      <c r="I19" s="23">
        <f t="shared" si="4"/>
        <v>5889.1299999999992</v>
      </c>
      <c r="J19" s="50">
        <f t="shared" si="5"/>
        <v>5873.0000000000009</v>
      </c>
      <c r="K19" s="23">
        <f t="shared" si="6"/>
        <v>5926.2760000000007</v>
      </c>
      <c r="L19" s="50">
        <f t="shared" si="7"/>
        <v>7625.09</v>
      </c>
      <c r="M19" s="50">
        <f t="shared" si="8"/>
        <v>5842.12</v>
      </c>
    </row>
    <row r="20" spans="1:13" x14ac:dyDescent="0.2">
      <c r="A20" s="5">
        <v>5957</v>
      </c>
      <c r="B20" s="5">
        <v>16</v>
      </c>
      <c r="C20" s="5">
        <f t="shared" si="0"/>
        <v>5968</v>
      </c>
      <c r="D20" s="25">
        <f t="shared" si="1"/>
        <v>5880</v>
      </c>
      <c r="E20" s="25">
        <f t="shared" si="1"/>
        <v>5789</v>
      </c>
      <c r="F20" s="25">
        <f t="shared" si="1"/>
        <v>5792</v>
      </c>
      <c r="G20" s="50">
        <f t="shared" si="2"/>
        <v>5619.52</v>
      </c>
      <c r="H20" s="50">
        <f t="shared" si="3"/>
        <v>5993.7199999999993</v>
      </c>
      <c r="I20" s="23">
        <f t="shared" si="4"/>
        <v>5976.31</v>
      </c>
      <c r="J20" s="50">
        <f t="shared" si="5"/>
        <v>5954.64</v>
      </c>
      <c r="K20" s="23">
        <f t="shared" si="6"/>
        <v>6014.4019999999991</v>
      </c>
      <c r="L20" s="50">
        <f t="shared" si="7"/>
        <v>7737.9</v>
      </c>
      <c r="M20" s="50">
        <f t="shared" si="8"/>
        <v>5942</v>
      </c>
    </row>
    <row r="21" spans="1:13" x14ac:dyDescent="0.2">
      <c r="A21" s="5">
        <v>6039</v>
      </c>
      <c r="B21" s="5">
        <v>17</v>
      </c>
      <c r="C21" s="5">
        <f t="shared" si="0"/>
        <v>5957</v>
      </c>
      <c r="D21" s="25">
        <f t="shared" si="1"/>
        <v>5968</v>
      </c>
      <c r="E21" s="25">
        <f t="shared" si="1"/>
        <v>5880</v>
      </c>
      <c r="F21" s="25">
        <f t="shared" si="1"/>
        <v>5789</v>
      </c>
      <c r="G21" s="50">
        <f t="shared" si="2"/>
        <v>5637.24</v>
      </c>
      <c r="H21" s="50">
        <f t="shared" si="3"/>
        <v>5982.83</v>
      </c>
      <c r="I21" s="23">
        <f t="shared" si="4"/>
        <v>5967.4</v>
      </c>
      <c r="J21" s="50">
        <f t="shared" si="5"/>
        <v>5944.27</v>
      </c>
      <c r="K21" s="23">
        <f t="shared" si="6"/>
        <v>6007.1799999999994</v>
      </c>
      <c r="L21" s="50">
        <f t="shared" si="7"/>
        <v>7754.88</v>
      </c>
      <c r="M21" s="50">
        <f t="shared" si="8"/>
        <v>5926.85</v>
      </c>
    </row>
    <row r="22" spans="1:13" x14ac:dyDescent="0.2">
      <c r="A22" s="5">
        <v>5967</v>
      </c>
      <c r="B22" s="5">
        <v>18</v>
      </c>
      <c r="C22" s="5">
        <f t="shared" si="0"/>
        <v>6039</v>
      </c>
      <c r="D22" s="25">
        <f t="shared" si="1"/>
        <v>5957</v>
      </c>
      <c r="E22" s="25">
        <f t="shared" si="1"/>
        <v>5968</v>
      </c>
      <c r="F22" s="25">
        <f t="shared" si="1"/>
        <v>5880</v>
      </c>
      <c r="G22" s="50">
        <f t="shared" si="2"/>
        <v>5654.96</v>
      </c>
      <c r="H22" s="50">
        <f t="shared" si="3"/>
        <v>6064.0099999999993</v>
      </c>
      <c r="I22" s="23">
        <f t="shared" si="4"/>
        <v>6046.72</v>
      </c>
      <c r="J22" s="50">
        <f t="shared" si="5"/>
        <v>6022.37</v>
      </c>
      <c r="K22" s="23">
        <f t="shared" si="6"/>
        <v>6085.2839999999997</v>
      </c>
      <c r="L22" s="50">
        <f t="shared" si="7"/>
        <v>7824.8700000000008</v>
      </c>
      <c r="M22" s="50">
        <f t="shared" si="8"/>
        <v>6000.23</v>
      </c>
    </row>
    <row r="23" spans="1:13" x14ac:dyDescent="0.2">
      <c r="A23" s="5">
        <v>6025</v>
      </c>
      <c r="B23" s="5">
        <v>19</v>
      </c>
      <c r="C23" s="5">
        <f t="shared" si="0"/>
        <v>5967</v>
      </c>
      <c r="D23" s="25">
        <f t="shared" si="1"/>
        <v>6039</v>
      </c>
      <c r="E23" s="25">
        <f t="shared" si="1"/>
        <v>5957</v>
      </c>
      <c r="F23" s="25">
        <f t="shared" si="1"/>
        <v>5968</v>
      </c>
      <c r="G23" s="50">
        <f t="shared" si="2"/>
        <v>5672.68</v>
      </c>
      <c r="H23" s="50">
        <f t="shared" si="3"/>
        <v>5992.73</v>
      </c>
      <c r="I23" s="23">
        <f t="shared" si="4"/>
        <v>5978.5199999999995</v>
      </c>
      <c r="J23" s="50">
        <f t="shared" si="5"/>
        <v>5955.39</v>
      </c>
      <c r="K23" s="23">
        <f t="shared" si="6"/>
        <v>6019.4660000000003</v>
      </c>
      <c r="L23" s="50">
        <f t="shared" si="7"/>
        <v>7787.8300000000008</v>
      </c>
      <c r="M23" s="50">
        <f t="shared" si="8"/>
        <v>5944.4400000000005</v>
      </c>
    </row>
    <row r="24" spans="1:13" x14ac:dyDescent="0.2">
      <c r="A24" s="5">
        <v>4445</v>
      </c>
      <c r="B24" s="5">
        <v>20</v>
      </c>
      <c r="C24" s="5">
        <f t="shared" si="0"/>
        <v>6025</v>
      </c>
      <c r="D24" s="25">
        <f t="shared" si="1"/>
        <v>5967</v>
      </c>
      <c r="E24" s="25">
        <f t="shared" si="1"/>
        <v>6039</v>
      </c>
      <c r="F24" s="25">
        <f t="shared" si="1"/>
        <v>5957</v>
      </c>
      <c r="G24" s="50">
        <f t="shared" si="2"/>
        <v>5690.4</v>
      </c>
      <c r="H24" s="50">
        <f t="shared" si="3"/>
        <v>6050.15</v>
      </c>
      <c r="I24" s="23">
        <f t="shared" si="4"/>
        <v>6033.34</v>
      </c>
      <c r="J24" s="50">
        <f t="shared" si="5"/>
        <v>6012.3899999999994</v>
      </c>
      <c r="K24" s="23">
        <f t="shared" si="6"/>
        <v>6072.1019999999999</v>
      </c>
      <c r="L24" s="50">
        <f t="shared" si="7"/>
        <v>7815.8499999999995</v>
      </c>
      <c r="M24" s="50">
        <f t="shared" si="8"/>
        <v>5988.39</v>
      </c>
    </row>
    <row r="25" spans="1:13" x14ac:dyDescent="0.2">
      <c r="A25" s="5">
        <v>4290</v>
      </c>
      <c r="B25" s="5">
        <v>21</v>
      </c>
      <c r="C25" s="5">
        <f t="shared" si="0"/>
        <v>4445</v>
      </c>
      <c r="D25" s="25">
        <f t="shared" si="1"/>
        <v>6025</v>
      </c>
      <c r="E25" s="25">
        <f t="shared" si="1"/>
        <v>5967</v>
      </c>
      <c r="F25" s="25">
        <f t="shared" si="1"/>
        <v>6039</v>
      </c>
      <c r="G25" s="50">
        <f t="shared" si="2"/>
        <v>5708.12</v>
      </c>
      <c r="H25" s="50">
        <f t="shared" si="3"/>
        <v>4485.95</v>
      </c>
      <c r="I25" s="23">
        <f t="shared" si="4"/>
        <v>4501.8999999999996</v>
      </c>
      <c r="J25" s="50">
        <f t="shared" si="5"/>
        <v>4543.4500000000007</v>
      </c>
      <c r="K25" s="23">
        <f t="shared" si="6"/>
        <v>4557.7659999999996</v>
      </c>
      <c r="L25" s="50">
        <f t="shared" si="7"/>
        <v>6385.9699999999993</v>
      </c>
      <c r="M25" s="50">
        <f t="shared" si="8"/>
        <v>4550.2600000000011</v>
      </c>
    </row>
    <row r="26" spans="1:13" x14ac:dyDescent="0.2">
      <c r="A26" s="5">
        <v>4559</v>
      </c>
      <c r="B26" s="5">
        <v>22</v>
      </c>
      <c r="C26" s="5">
        <f t="shared" si="0"/>
        <v>4290</v>
      </c>
      <c r="D26" s="25">
        <f t="shared" si="1"/>
        <v>4445</v>
      </c>
      <c r="E26" s="25">
        <f t="shared" si="1"/>
        <v>6025</v>
      </c>
      <c r="F26" s="25">
        <f t="shared" si="1"/>
        <v>5967</v>
      </c>
      <c r="G26" s="50">
        <f t="shared" si="2"/>
        <v>5725.84</v>
      </c>
      <c r="H26" s="50">
        <f t="shared" si="3"/>
        <v>4332.5</v>
      </c>
      <c r="I26" s="23">
        <f t="shared" si="4"/>
        <v>4319.95</v>
      </c>
      <c r="J26" s="50">
        <f t="shared" si="5"/>
        <v>4432.5200000000013</v>
      </c>
      <c r="K26" s="23">
        <f t="shared" si="6"/>
        <v>4345.6499999999996</v>
      </c>
      <c r="L26" s="50">
        <f t="shared" si="7"/>
        <v>5721.35</v>
      </c>
      <c r="M26" s="50">
        <f t="shared" si="8"/>
        <v>4351.75</v>
      </c>
    </row>
    <row r="27" spans="1:13" x14ac:dyDescent="0.2">
      <c r="A27" s="5">
        <v>4797</v>
      </c>
      <c r="B27" s="5">
        <v>23</v>
      </c>
      <c r="C27" s="5">
        <f t="shared" si="0"/>
        <v>4559</v>
      </c>
      <c r="D27" s="25">
        <f t="shared" si="1"/>
        <v>4290</v>
      </c>
      <c r="E27" s="25">
        <f t="shared" si="1"/>
        <v>4445</v>
      </c>
      <c r="F27" s="25">
        <f t="shared" si="1"/>
        <v>6025</v>
      </c>
      <c r="G27" s="50">
        <f t="shared" si="2"/>
        <v>5743.5599999999995</v>
      </c>
      <c r="H27" s="50">
        <f t="shared" si="3"/>
        <v>4598.8099999999995</v>
      </c>
      <c r="I27" s="23">
        <f t="shared" si="4"/>
        <v>4577.78</v>
      </c>
      <c r="J27" s="50">
        <f t="shared" si="5"/>
        <v>4687.41</v>
      </c>
      <c r="K27" s="23">
        <f t="shared" si="6"/>
        <v>4600.8499999999995</v>
      </c>
      <c r="L27" s="50">
        <f t="shared" si="7"/>
        <v>5982.58</v>
      </c>
      <c r="M27" s="50">
        <f t="shared" si="8"/>
        <v>4757.6699999999992</v>
      </c>
    </row>
    <row r="28" spans="1:13" x14ac:dyDescent="0.2">
      <c r="A28" s="5">
        <v>5010</v>
      </c>
      <c r="B28" s="5">
        <v>24</v>
      </c>
      <c r="C28" s="5">
        <f t="shared" si="0"/>
        <v>4797</v>
      </c>
      <c r="D28" s="25">
        <f t="shared" si="1"/>
        <v>4559</v>
      </c>
      <c r="E28" s="25">
        <f t="shared" si="1"/>
        <v>4290</v>
      </c>
      <c r="F28" s="25">
        <f t="shared" si="1"/>
        <v>4445</v>
      </c>
      <c r="G28" s="50">
        <f t="shared" si="2"/>
        <v>5761.28</v>
      </c>
      <c r="H28" s="50">
        <f t="shared" si="3"/>
        <v>4834.4299999999994</v>
      </c>
      <c r="I28" s="23">
        <f t="shared" si="4"/>
        <v>4814.0200000000004</v>
      </c>
      <c r="J28" s="50">
        <f t="shared" si="5"/>
        <v>4904.99</v>
      </c>
      <c r="K28" s="23">
        <f t="shared" si="6"/>
        <v>4840.3999999999996</v>
      </c>
      <c r="L28" s="50">
        <f t="shared" si="7"/>
        <v>6298.21</v>
      </c>
      <c r="M28" s="50">
        <f t="shared" si="8"/>
        <v>4907.01</v>
      </c>
    </row>
    <row r="29" spans="1:13" x14ac:dyDescent="0.2">
      <c r="A29" s="5">
        <v>5260</v>
      </c>
      <c r="B29" s="5">
        <v>25</v>
      </c>
      <c r="C29" s="5">
        <f t="shared" si="0"/>
        <v>5010</v>
      </c>
      <c r="D29" s="25">
        <f t="shared" si="1"/>
        <v>4797</v>
      </c>
      <c r="E29" s="25">
        <f t="shared" si="1"/>
        <v>4559</v>
      </c>
      <c r="F29" s="25">
        <f t="shared" si="1"/>
        <v>4290</v>
      </c>
      <c r="G29" s="50">
        <f t="shared" si="2"/>
        <v>5779</v>
      </c>
      <c r="H29" s="50">
        <f t="shared" si="3"/>
        <v>5045.2999999999993</v>
      </c>
      <c r="I29" s="23">
        <f t="shared" si="4"/>
        <v>5025.3899999999994</v>
      </c>
      <c r="J29" s="50">
        <f t="shared" si="5"/>
        <v>5099.9400000000005</v>
      </c>
      <c r="K29" s="23">
        <f t="shared" si="6"/>
        <v>5053.8619999999992</v>
      </c>
      <c r="L29" s="50">
        <f t="shared" si="7"/>
        <v>6563.6500000000005</v>
      </c>
      <c r="M29" s="50">
        <f t="shared" si="8"/>
        <v>5075.5199999999995</v>
      </c>
    </row>
    <row r="30" spans="1:13" x14ac:dyDescent="0.2">
      <c r="A30" s="5">
        <v>5245</v>
      </c>
      <c r="B30" s="5">
        <v>26</v>
      </c>
      <c r="C30" s="5">
        <f t="shared" si="0"/>
        <v>5260</v>
      </c>
      <c r="D30" s="25">
        <f t="shared" si="1"/>
        <v>5010</v>
      </c>
      <c r="E30" s="25">
        <f t="shared" si="1"/>
        <v>4797</v>
      </c>
      <c r="F30" s="25">
        <f t="shared" si="1"/>
        <v>4559</v>
      </c>
      <c r="G30" s="50">
        <f t="shared" si="2"/>
        <v>5796.72</v>
      </c>
      <c r="H30" s="50">
        <f t="shared" si="3"/>
        <v>5292.7999999999993</v>
      </c>
      <c r="I30" s="23">
        <f t="shared" si="4"/>
        <v>5272.15</v>
      </c>
      <c r="J30" s="50">
        <f t="shared" si="5"/>
        <v>5329.8</v>
      </c>
      <c r="K30" s="23">
        <f t="shared" si="6"/>
        <v>5301.905999999999</v>
      </c>
      <c r="L30" s="50">
        <f t="shared" si="7"/>
        <v>6856.12</v>
      </c>
      <c r="M30" s="50">
        <f t="shared" si="8"/>
        <v>5305.86</v>
      </c>
    </row>
    <row r="31" spans="1:13" x14ac:dyDescent="0.2">
      <c r="A31" s="5">
        <v>5357</v>
      </c>
      <c r="B31" s="5">
        <v>27</v>
      </c>
      <c r="C31" s="5">
        <f t="shared" si="0"/>
        <v>5245</v>
      </c>
      <c r="D31" s="25">
        <f t="shared" si="1"/>
        <v>5260</v>
      </c>
      <c r="E31" s="25">
        <f t="shared" si="1"/>
        <v>5010</v>
      </c>
      <c r="F31" s="25">
        <f t="shared" si="1"/>
        <v>4797</v>
      </c>
      <c r="G31" s="50">
        <f t="shared" si="2"/>
        <v>5814.44</v>
      </c>
      <c r="H31" s="50">
        <f t="shared" si="3"/>
        <v>5277.95</v>
      </c>
      <c r="I31" s="23">
        <f t="shared" si="4"/>
        <v>5262.5999999999995</v>
      </c>
      <c r="J31" s="50">
        <f t="shared" si="5"/>
        <v>5312.47</v>
      </c>
      <c r="K31" s="23">
        <f t="shared" si="6"/>
        <v>5297.079999999999</v>
      </c>
      <c r="L31" s="50">
        <f t="shared" si="7"/>
        <v>6918.0000000000009</v>
      </c>
      <c r="M31" s="50">
        <f t="shared" si="8"/>
        <v>5294.1500000000005</v>
      </c>
    </row>
    <row r="32" spans="1:13" x14ac:dyDescent="0.2">
      <c r="A32" s="5">
        <v>5385</v>
      </c>
      <c r="B32" s="5">
        <v>28</v>
      </c>
      <c r="C32" s="5">
        <f t="shared" si="0"/>
        <v>5357</v>
      </c>
      <c r="D32" s="25">
        <f t="shared" si="1"/>
        <v>5245</v>
      </c>
      <c r="E32" s="25">
        <f t="shared" si="1"/>
        <v>5260</v>
      </c>
      <c r="F32" s="25">
        <f t="shared" si="1"/>
        <v>5010</v>
      </c>
      <c r="G32" s="50">
        <f t="shared" si="2"/>
        <v>5832.16</v>
      </c>
      <c r="H32" s="50">
        <f t="shared" si="3"/>
        <v>5388.83</v>
      </c>
      <c r="I32" s="23">
        <f t="shared" si="4"/>
        <v>5370.94</v>
      </c>
      <c r="J32" s="50">
        <f t="shared" si="5"/>
        <v>5418.55</v>
      </c>
      <c r="K32" s="23">
        <f t="shared" si="6"/>
        <v>5403.5</v>
      </c>
      <c r="L32" s="50">
        <f t="shared" si="7"/>
        <v>7007.7900000000018</v>
      </c>
      <c r="M32" s="50">
        <f t="shared" si="8"/>
        <v>5386.130000000001</v>
      </c>
    </row>
    <row r="33" spans="1:13" x14ac:dyDescent="0.2">
      <c r="A33" s="5">
        <v>5351</v>
      </c>
      <c r="B33" s="5">
        <v>29</v>
      </c>
      <c r="C33" s="5">
        <f t="shared" si="0"/>
        <v>5385</v>
      </c>
      <c r="D33" s="25">
        <f t="shared" si="1"/>
        <v>5357</v>
      </c>
      <c r="E33" s="25">
        <f t="shared" si="1"/>
        <v>5245</v>
      </c>
      <c r="F33" s="25">
        <f t="shared" si="1"/>
        <v>5260</v>
      </c>
      <c r="G33" s="50">
        <f t="shared" si="2"/>
        <v>5849.88</v>
      </c>
      <c r="H33" s="50">
        <f t="shared" si="3"/>
        <v>5416.5499999999993</v>
      </c>
      <c r="I33" s="23">
        <f t="shared" si="4"/>
        <v>5400.34</v>
      </c>
      <c r="J33" s="50">
        <f t="shared" si="5"/>
        <v>5443.9699999999993</v>
      </c>
      <c r="K33" s="23">
        <f t="shared" si="6"/>
        <v>5434.8899999999994</v>
      </c>
      <c r="L33" s="50">
        <f t="shared" si="7"/>
        <v>7072.81</v>
      </c>
      <c r="M33" s="50">
        <f t="shared" si="8"/>
        <v>5433.36</v>
      </c>
    </row>
    <row r="34" spans="1:13" x14ac:dyDescent="0.2">
      <c r="A34" s="5">
        <v>5352</v>
      </c>
      <c r="B34" s="5">
        <v>30</v>
      </c>
      <c r="C34" s="5">
        <f t="shared" si="0"/>
        <v>5351</v>
      </c>
      <c r="D34" s="25">
        <f t="shared" si="1"/>
        <v>5385</v>
      </c>
      <c r="E34" s="25">
        <f t="shared" si="1"/>
        <v>5357</v>
      </c>
      <c r="F34" s="25">
        <f t="shared" si="1"/>
        <v>5245</v>
      </c>
      <c r="G34" s="50">
        <f t="shared" si="2"/>
        <v>5867.6</v>
      </c>
      <c r="H34" s="50">
        <f t="shared" si="3"/>
        <v>5382.8899999999994</v>
      </c>
      <c r="I34" s="23">
        <f t="shared" si="4"/>
        <v>5367.92</v>
      </c>
      <c r="J34" s="50">
        <f t="shared" si="5"/>
        <v>5413.4100000000008</v>
      </c>
      <c r="K34" s="23">
        <f t="shared" si="6"/>
        <v>5403.1459999999997</v>
      </c>
      <c r="L34" s="50">
        <f t="shared" si="7"/>
        <v>7047.9900000000007</v>
      </c>
      <c r="M34" s="50">
        <f t="shared" si="8"/>
        <v>5392.43</v>
      </c>
    </row>
    <row r="35" spans="1:13" x14ac:dyDescent="0.2">
      <c r="A35" s="5">
        <v>5396</v>
      </c>
      <c r="B35" s="5">
        <v>31</v>
      </c>
      <c r="C35" s="5">
        <f t="shared" si="0"/>
        <v>5352</v>
      </c>
      <c r="D35" s="25">
        <f t="shared" si="1"/>
        <v>5351</v>
      </c>
      <c r="E35" s="25">
        <f t="shared" si="1"/>
        <v>5385</v>
      </c>
      <c r="F35" s="25">
        <f t="shared" si="1"/>
        <v>5357</v>
      </c>
      <c r="G35" s="50">
        <f t="shared" si="2"/>
        <v>5885.32</v>
      </c>
      <c r="H35" s="50">
        <f t="shared" si="3"/>
        <v>5383.8799999999992</v>
      </c>
      <c r="I35" s="23">
        <f t="shared" si="4"/>
        <v>5368.21</v>
      </c>
      <c r="J35" s="50">
        <f t="shared" si="5"/>
        <v>5416.64</v>
      </c>
      <c r="K35" s="23">
        <f t="shared" si="6"/>
        <v>5402.69</v>
      </c>
      <c r="L35" s="50">
        <f t="shared" si="7"/>
        <v>7038.27</v>
      </c>
      <c r="M35" s="50">
        <f t="shared" si="8"/>
        <v>5397.86</v>
      </c>
    </row>
    <row r="36" spans="1:13" x14ac:dyDescent="0.2">
      <c r="A36" s="5">
        <v>5484</v>
      </c>
      <c r="B36" s="5">
        <v>32</v>
      </c>
      <c r="C36" s="5">
        <f t="shared" si="0"/>
        <v>5396</v>
      </c>
      <c r="D36" s="25">
        <f t="shared" si="1"/>
        <v>5352</v>
      </c>
      <c r="E36" s="25">
        <f t="shared" si="1"/>
        <v>5351</v>
      </c>
      <c r="F36" s="25">
        <f t="shared" si="1"/>
        <v>5385</v>
      </c>
      <c r="G36" s="50">
        <f t="shared" si="2"/>
        <v>5903.04</v>
      </c>
      <c r="H36" s="50">
        <f t="shared" si="3"/>
        <v>5427.44</v>
      </c>
      <c r="I36" s="23">
        <f t="shared" si="4"/>
        <v>5410.91</v>
      </c>
      <c r="J36" s="50">
        <f t="shared" si="5"/>
        <v>5459.1600000000008</v>
      </c>
      <c r="K36" s="23">
        <f t="shared" si="6"/>
        <v>5445.0379999999996</v>
      </c>
      <c r="L36" s="50">
        <f t="shared" si="7"/>
        <v>7082.14</v>
      </c>
      <c r="M36" s="50">
        <f t="shared" si="8"/>
        <v>5445.0600000000013</v>
      </c>
    </row>
    <row r="37" spans="1:13" x14ac:dyDescent="0.2">
      <c r="A37" s="5">
        <v>5572</v>
      </c>
      <c r="B37" s="5">
        <v>33</v>
      </c>
      <c r="C37" s="5">
        <f t="shared" si="0"/>
        <v>5484</v>
      </c>
      <c r="D37" s="25">
        <f t="shared" si="1"/>
        <v>5396</v>
      </c>
      <c r="E37" s="25">
        <f t="shared" si="1"/>
        <v>5352</v>
      </c>
      <c r="F37" s="25">
        <f t="shared" si="1"/>
        <v>5351</v>
      </c>
      <c r="G37" s="50">
        <f t="shared" si="2"/>
        <v>5920.76</v>
      </c>
      <c r="H37" s="50">
        <f t="shared" si="3"/>
        <v>5514.5599999999995</v>
      </c>
      <c r="I37" s="23">
        <f t="shared" si="4"/>
        <v>5497.15</v>
      </c>
      <c r="J37" s="50">
        <f t="shared" si="5"/>
        <v>5541.74</v>
      </c>
      <c r="K37" s="23">
        <f t="shared" si="6"/>
        <v>5531.2759999999998</v>
      </c>
      <c r="L37" s="50">
        <f t="shared" si="7"/>
        <v>7179.2800000000016</v>
      </c>
      <c r="M37" s="50">
        <f t="shared" si="8"/>
        <v>5526.8100000000013</v>
      </c>
    </row>
    <row r="38" spans="1:13" x14ac:dyDescent="0.2">
      <c r="A38" s="5">
        <v>5509</v>
      </c>
      <c r="B38" s="5">
        <v>34</v>
      </c>
      <c r="C38" s="5">
        <f t="shared" si="0"/>
        <v>5572</v>
      </c>
      <c r="D38" s="25">
        <f t="shared" si="1"/>
        <v>5484</v>
      </c>
      <c r="E38" s="25">
        <f t="shared" si="1"/>
        <v>5396</v>
      </c>
      <c r="F38" s="25">
        <f t="shared" si="1"/>
        <v>5352</v>
      </c>
      <c r="G38" s="50">
        <f t="shared" si="2"/>
        <v>5938.48</v>
      </c>
      <c r="H38" s="50">
        <f t="shared" si="3"/>
        <v>5601.6799999999994</v>
      </c>
      <c r="I38" s="23">
        <f t="shared" si="4"/>
        <v>5584.27</v>
      </c>
      <c r="J38" s="50">
        <f t="shared" si="5"/>
        <v>5623.44</v>
      </c>
      <c r="K38" s="23">
        <f t="shared" si="6"/>
        <v>5619.1879999999992</v>
      </c>
      <c r="L38" s="50">
        <f t="shared" si="7"/>
        <v>7289.22</v>
      </c>
      <c r="M38" s="50">
        <f t="shared" si="8"/>
        <v>5607.6799999999994</v>
      </c>
    </row>
    <row r="39" spans="1:13" x14ac:dyDescent="0.2">
      <c r="A39" s="5">
        <v>5434</v>
      </c>
      <c r="B39" s="5">
        <v>35</v>
      </c>
      <c r="C39" s="5">
        <f t="shared" si="0"/>
        <v>5509</v>
      </c>
      <c r="D39" s="25">
        <f t="shared" si="1"/>
        <v>5572</v>
      </c>
      <c r="E39" s="25">
        <f t="shared" si="1"/>
        <v>5484</v>
      </c>
      <c r="F39" s="25">
        <f t="shared" si="1"/>
        <v>5396</v>
      </c>
      <c r="G39" s="50">
        <f t="shared" si="2"/>
        <v>5956.2</v>
      </c>
      <c r="H39" s="50">
        <f t="shared" si="3"/>
        <v>5539.3099999999995</v>
      </c>
      <c r="I39" s="23">
        <f t="shared" si="4"/>
        <v>5524.9199999999992</v>
      </c>
      <c r="J39" s="50">
        <f t="shared" si="5"/>
        <v>5564.71</v>
      </c>
      <c r="K39" s="23">
        <f t="shared" si="6"/>
        <v>5562.0519999999997</v>
      </c>
      <c r="L39" s="50">
        <f t="shared" si="7"/>
        <v>7258.4800000000014</v>
      </c>
      <c r="M39" s="50">
        <f t="shared" si="8"/>
        <v>5547.8100000000013</v>
      </c>
    </row>
    <row r="40" spans="1:13" x14ac:dyDescent="0.2">
      <c r="A40" s="5">
        <v>5532</v>
      </c>
      <c r="B40" s="5">
        <v>36</v>
      </c>
      <c r="C40" s="5">
        <f t="shared" si="0"/>
        <v>5434</v>
      </c>
      <c r="D40" s="25">
        <f t="shared" si="1"/>
        <v>5509</v>
      </c>
      <c r="E40" s="25">
        <f t="shared" si="1"/>
        <v>5572</v>
      </c>
      <c r="F40" s="25">
        <f t="shared" si="1"/>
        <v>5484</v>
      </c>
      <c r="G40" s="50">
        <f t="shared" si="2"/>
        <v>5973.92</v>
      </c>
      <c r="H40" s="50">
        <f t="shared" si="3"/>
        <v>5465.0599999999995</v>
      </c>
      <c r="I40" s="23">
        <f t="shared" si="4"/>
        <v>5450.91</v>
      </c>
      <c r="J40" s="50">
        <f t="shared" si="5"/>
        <v>5497.8399999999992</v>
      </c>
      <c r="K40" s="23">
        <f t="shared" si="6"/>
        <v>5487.3559999999989</v>
      </c>
      <c r="L40" s="50">
        <f t="shared" si="7"/>
        <v>7166.8700000000008</v>
      </c>
      <c r="M40" s="50">
        <f t="shared" si="8"/>
        <v>5475.0100000000011</v>
      </c>
    </row>
    <row r="41" spans="1:13" x14ac:dyDescent="0.2">
      <c r="A41" s="5">
        <v>5391</v>
      </c>
      <c r="B41" s="5">
        <v>37</v>
      </c>
      <c r="C41" s="5">
        <f t="shared" si="0"/>
        <v>5532</v>
      </c>
      <c r="D41" s="25">
        <f t="shared" si="1"/>
        <v>5434</v>
      </c>
      <c r="E41" s="25">
        <f t="shared" si="1"/>
        <v>5509</v>
      </c>
      <c r="F41" s="25">
        <f t="shared" si="1"/>
        <v>5572</v>
      </c>
      <c r="G41" s="50">
        <f t="shared" si="2"/>
        <v>5991.64</v>
      </c>
      <c r="H41" s="50">
        <f t="shared" si="3"/>
        <v>5562.08</v>
      </c>
      <c r="I41" s="23">
        <f t="shared" si="4"/>
        <v>5544.47</v>
      </c>
      <c r="J41" s="50">
        <f t="shared" si="5"/>
        <v>5592.0999999999995</v>
      </c>
      <c r="K41" s="23">
        <f t="shared" si="6"/>
        <v>5578.5619999999999</v>
      </c>
      <c r="L41" s="50">
        <f t="shared" si="7"/>
        <v>7236.5000000000009</v>
      </c>
      <c r="M41" s="50">
        <f t="shared" si="8"/>
        <v>5576.1100000000006</v>
      </c>
    </row>
    <row r="42" spans="1:13" x14ac:dyDescent="0.2">
      <c r="A42" s="5">
        <v>5086</v>
      </c>
      <c r="B42" s="5">
        <v>38</v>
      </c>
      <c r="C42" s="5">
        <f t="shared" si="0"/>
        <v>5391</v>
      </c>
      <c r="D42" s="25">
        <f t="shared" si="1"/>
        <v>5532</v>
      </c>
      <c r="E42" s="25">
        <f t="shared" si="1"/>
        <v>5434</v>
      </c>
      <c r="F42" s="25">
        <f t="shared" si="1"/>
        <v>5509</v>
      </c>
      <c r="G42" s="50">
        <f t="shared" si="2"/>
        <v>6009.36</v>
      </c>
      <c r="H42" s="50">
        <f t="shared" si="3"/>
        <v>5422.49</v>
      </c>
      <c r="I42" s="23">
        <f t="shared" si="4"/>
        <v>5409.66</v>
      </c>
      <c r="J42" s="50">
        <f t="shared" si="5"/>
        <v>5460.63</v>
      </c>
      <c r="K42" s="23">
        <f t="shared" si="6"/>
        <v>5447.271999999999</v>
      </c>
      <c r="L42" s="50">
        <f t="shared" si="7"/>
        <v>7143.8200000000015</v>
      </c>
      <c r="M42" s="50">
        <f t="shared" si="8"/>
        <v>5454.6600000000008</v>
      </c>
    </row>
    <row r="43" spans="1:13" x14ac:dyDescent="0.2">
      <c r="A43" s="5">
        <v>4719</v>
      </c>
      <c r="B43" s="5">
        <v>39</v>
      </c>
      <c r="C43" s="5">
        <f t="shared" si="0"/>
        <v>5086</v>
      </c>
      <c r="D43" s="25">
        <f t="shared" si="1"/>
        <v>5391</v>
      </c>
      <c r="E43" s="25">
        <f t="shared" si="1"/>
        <v>5532</v>
      </c>
      <c r="F43" s="25">
        <f t="shared" si="1"/>
        <v>5434</v>
      </c>
      <c r="G43" s="50">
        <f t="shared" si="2"/>
        <v>6027.08</v>
      </c>
      <c r="H43" s="50">
        <f t="shared" si="3"/>
        <v>5120.54</v>
      </c>
      <c r="I43" s="23">
        <f t="shared" si="4"/>
        <v>5110.99</v>
      </c>
      <c r="J43" s="50">
        <f t="shared" si="5"/>
        <v>5181.420000000001</v>
      </c>
      <c r="K43" s="23">
        <f t="shared" si="6"/>
        <v>5148.6359999999995</v>
      </c>
      <c r="L43" s="50">
        <f t="shared" si="7"/>
        <v>6814.47</v>
      </c>
      <c r="M43" s="50">
        <f t="shared" si="8"/>
        <v>5157.1399999999994</v>
      </c>
    </row>
    <row r="44" spans="1:13" x14ac:dyDescent="0.2">
      <c r="A44" s="5">
        <v>4800</v>
      </c>
      <c r="B44" s="5">
        <v>40</v>
      </c>
      <c r="C44" s="5">
        <f t="shared" si="0"/>
        <v>4719</v>
      </c>
      <c r="D44" s="25">
        <f t="shared" si="1"/>
        <v>5086</v>
      </c>
      <c r="E44" s="25">
        <f t="shared" si="1"/>
        <v>5391</v>
      </c>
      <c r="F44" s="25">
        <f t="shared" si="1"/>
        <v>5532</v>
      </c>
      <c r="G44" s="50">
        <f t="shared" si="2"/>
        <v>6044.8</v>
      </c>
      <c r="H44" s="50">
        <f t="shared" si="3"/>
        <v>4757.21</v>
      </c>
      <c r="I44" s="23">
        <f t="shared" si="4"/>
        <v>4748.9000000000005</v>
      </c>
      <c r="J44" s="50">
        <f t="shared" si="5"/>
        <v>4847.83</v>
      </c>
      <c r="K44" s="23">
        <f t="shared" si="6"/>
        <v>4784.3979999999992</v>
      </c>
      <c r="L44" s="50">
        <f t="shared" si="7"/>
        <v>6383.52</v>
      </c>
      <c r="M44" s="50">
        <f t="shared" si="8"/>
        <v>4831.9399999999996</v>
      </c>
    </row>
    <row r="45" spans="1:13" x14ac:dyDescent="0.2">
      <c r="A45" s="5">
        <v>5135</v>
      </c>
      <c r="B45" s="5">
        <v>41</v>
      </c>
      <c r="C45" s="5">
        <f t="shared" si="0"/>
        <v>4800</v>
      </c>
      <c r="D45" s="25">
        <f t="shared" si="1"/>
        <v>4719</v>
      </c>
      <c r="E45" s="25">
        <f t="shared" si="1"/>
        <v>5086</v>
      </c>
      <c r="F45" s="25">
        <f t="shared" si="1"/>
        <v>5391</v>
      </c>
      <c r="G45" s="50">
        <f t="shared" si="2"/>
        <v>6062.52</v>
      </c>
      <c r="H45" s="50">
        <f t="shared" si="3"/>
        <v>4837.3999999999996</v>
      </c>
      <c r="I45" s="23">
        <f t="shared" si="4"/>
        <v>4820.13</v>
      </c>
      <c r="J45" s="50">
        <f t="shared" si="5"/>
        <v>4932.12</v>
      </c>
      <c r="K45" s="23">
        <f t="shared" si="6"/>
        <v>4848.0880000000006</v>
      </c>
      <c r="L45" s="50">
        <f t="shared" si="7"/>
        <v>6350.83</v>
      </c>
      <c r="M45" s="50">
        <f t="shared" si="8"/>
        <v>4919.0999999999995</v>
      </c>
    </row>
    <row r="46" spans="1:13" x14ac:dyDescent="0.2">
      <c r="A46" s="5">
        <v>5375</v>
      </c>
      <c r="B46" s="5">
        <v>42</v>
      </c>
      <c r="C46" s="5">
        <f t="shared" si="0"/>
        <v>5135</v>
      </c>
      <c r="D46" s="25">
        <f t="shared" si="1"/>
        <v>4800</v>
      </c>
      <c r="E46" s="25">
        <f t="shared" si="1"/>
        <v>4719</v>
      </c>
      <c r="F46" s="25">
        <f t="shared" si="1"/>
        <v>5086</v>
      </c>
      <c r="G46" s="50">
        <f t="shared" si="2"/>
        <v>6080.24</v>
      </c>
      <c r="H46" s="50">
        <f t="shared" si="3"/>
        <v>5169.0499999999993</v>
      </c>
      <c r="I46" s="23">
        <f t="shared" si="4"/>
        <v>5146.7</v>
      </c>
      <c r="J46" s="50">
        <f t="shared" si="5"/>
        <v>5243.67</v>
      </c>
      <c r="K46" s="23">
        <f t="shared" si="6"/>
        <v>5173.6619999999994</v>
      </c>
      <c r="L46" s="50">
        <f t="shared" si="7"/>
        <v>6702.1399999999994</v>
      </c>
      <c r="M46" s="50">
        <f t="shared" si="8"/>
        <v>5249.74</v>
      </c>
    </row>
    <row r="47" spans="1:13" x14ac:dyDescent="0.2">
      <c r="A47" s="5">
        <v>5487</v>
      </c>
      <c r="B47" s="5">
        <v>43</v>
      </c>
      <c r="C47" s="5">
        <f t="shared" si="0"/>
        <v>5375</v>
      </c>
      <c r="D47" s="25">
        <f t="shared" si="1"/>
        <v>5135</v>
      </c>
      <c r="E47" s="25">
        <f t="shared" si="1"/>
        <v>4800</v>
      </c>
      <c r="F47" s="25">
        <f t="shared" si="1"/>
        <v>4719</v>
      </c>
      <c r="G47" s="50">
        <f t="shared" si="2"/>
        <v>6097.96</v>
      </c>
      <c r="H47" s="50">
        <f t="shared" si="3"/>
        <v>5406.65</v>
      </c>
      <c r="I47" s="23">
        <f t="shared" si="4"/>
        <v>5386.2</v>
      </c>
      <c r="J47" s="50">
        <f t="shared" si="5"/>
        <v>5461.79</v>
      </c>
      <c r="K47" s="23">
        <f t="shared" si="6"/>
        <v>5417.2999999999993</v>
      </c>
      <c r="L47" s="50">
        <f t="shared" si="7"/>
        <v>7031.9500000000007</v>
      </c>
      <c r="M47" s="50">
        <f t="shared" si="8"/>
        <v>5452.08</v>
      </c>
    </row>
    <row r="48" spans="1:13" x14ac:dyDescent="0.2">
      <c r="A48" s="5">
        <v>5612</v>
      </c>
      <c r="B48" s="5">
        <v>44</v>
      </c>
      <c r="C48" s="5">
        <f t="shared" si="0"/>
        <v>5487</v>
      </c>
      <c r="D48" s="25">
        <f t="shared" si="1"/>
        <v>5375</v>
      </c>
      <c r="E48" s="25">
        <f t="shared" si="1"/>
        <v>5135</v>
      </c>
      <c r="F48" s="25">
        <f t="shared" si="1"/>
        <v>4800</v>
      </c>
      <c r="G48" s="50">
        <f t="shared" si="2"/>
        <v>6115.68</v>
      </c>
      <c r="H48" s="50">
        <f t="shared" si="3"/>
        <v>5517.53</v>
      </c>
      <c r="I48" s="23">
        <f t="shared" si="4"/>
        <v>5499.6399999999994</v>
      </c>
      <c r="J48" s="50">
        <f t="shared" si="5"/>
        <v>5562.7699999999995</v>
      </c>
      <c r="K48" s="23">
        <f t="shared" si="6"/>
        <v>5533.7499999999991</v>
      </c>
      <c r="L48" s="50">
        <f t="shared" si="7"/>
        <v>7202.4900000000007</v>
      </c>
      <c r="M48" s="50">
        <f t="shared" si="8"/>
        <v>5535.29</v>
      </c>
    </row>
    <row r="49" spans="1:13" x14ac:dyDescent="0.2">
      <c r="A49" s="5">
        <v>5668</v>
      </c>
      <c r="B49" s="5">
        <v>45</v>
      </c>
      <c r="C49" s="5">
        <f t="shared" si="0"/>
        <v>5612</v>
      </c>
      <c r="D49" s="25">
        <f t="shared" si="1"/>
        <v>5487</v>
      </c>
      <c r="E49" s="25">
        <f t="shared" si="1"/>
        <v>5375</v>
      </c>
      <c r="F49" s="25">
        <f t="shared" si="1"/>
        <v>5135</v>
      </c>
      <c r="G49" s="50">
        <f t="shared" si="2"/>
        <v>6133.4</v>
      </c>
      <c r="H49" s="50">
        <f t="shared" si="3"/>
        <v>5641.28</v>
      </c>
      <c r="I49" s="23">
        <f t="shared" si="4"/>
        <v>5623.1299999999992</v>
      </c>
      <c r="J49" s="50">
        <f t="shared" si="5"/>
        <v>5678.4</v>
      </c>
      <c r="K49" s="23">
        <f t="shared" si="6"/>
        <v>5657.75</v>
      </c>
      <c r="L49" s="50">
        <f t="shared" si="7"/>
        <v>7346.55</v>
      </c>
      <c r="M49" s="50">
        <f t="shared" si="8"/>
        <v>5651.36</v>
      </c>
    </row>
    <row r="50" spans="1:13" x14ac:dyDescent="0.2">
      <c r="A50" s="5">
        <v>5756</v>
      </c>
      <c r="B50" s="5">
        <v>46</v>
      </c>
      <c r="C50" s="5">
        <f t="shared" si="0"/>
        <v>5668</v>
      </c>
      <c r="D50" s="25">
        <f t="shared" si="1"/>
        <v>5612</v>
      </c>
      <c r="E50" s="25">
        <f t="shared" si="1"/>
        <v>5487</v>
      </c>
      <c r="F50" s="25">
        <f t="shared" si="1"/>
        <v>5375</v>
      </c>
      <c r="G50" s="50">
        <f t="shared" si="2"/>
        <v>6151.12</v>
      </c>
      <c r="H50" s="50">
        <f t="shared" si="3"/>
        <v>5696.7199999999993</v>
      </c>
      <c r="I50" s="23">
        <f t="shared" si="4"/>
        <v>5679.95</v>
      </c>
      <c r="J50" s="50">
        <f t="shared" si="5"/>
        <v>5729.6000000000013</v>
      </c>
      <c r="K50" s="23">
        <f t="shared" si="6"/>
        <v>5716.2860000000001</v>
      </c>
      <c r="L50" s="50">
        <f t="shared" si="7"/>
        <v>7436.54</v>
      </c>
      <c r="M50" s="50">
        <f t="shared" si="8"/>
        <v>5711.4400000000005</v>
      </c>
    </row>
    <row r="51" spans="1:13" x14ac:dyDescent="0.2">
      <c r="A51" s="5">
        <v>5763</v>
      </c>
      <c r="B51" s="5">
        <v>47</v>
      </c>
      <c r="C51" s="5">
        <f t="shared" si="0"/>
        <v>5756</v>
      </c>
      <c r="D51" s="25">
        <f t="shared" si="1"/>
        <v>5668</v>
      </c>
      <c r="E51" s="25">
        <f t="shared" si="1"/>
        <v>5612</v>
      </c>
      <c r="F51" s="25">
        <f t="shared" si="1"/>
        <v>5487</v>
      </c>
      <c r="G51" s="50">
        <f t="shared" si="2"/>
        <v>6168.84</v>
      </c>
      <c r="H51" s="50">
        <f t="shared" si="3"/>
        <v>5783.8399999999992</v>
      </c>
      <c r="I51" s="23">
        <f t="shared" si="4"/>
        <v>5766.4299999999994</v>
      </c>
      <c r="J51" s="50">
        <f t="shared" si="5"/>
        <v>5811.9400000000005</v>
      </c>
      <c r="K51" s="23">
        <f t="shared" si="6"/>
        <v>5802.7560000000003</v>
      </c>
      <c r="L51" s="50">
        <f t="shared" si="7"/>
        <v>7532.68</v>
      </c>
      <c r="M51" s="50">
        <f t="shared" si="8"/>
        <v>5789.9100000000008</v>
      </c>
    </row>
    <row r="52" spans="1:13" x14ac:dyDescent="0.2">
      <c r="A52" s="5">
        <v>5803</v>
      </c>
      <c r="B52" s="5">
        <v>48</v>
      </c>
      <c r="C52" s="5">
        <f t="shared" si="0"/>
        <v>5763</v>
      </c>
      <c r="D52" s="25">
        <f t="shared" si="1"/>
        <v>5756</v>
      </c>
      <c r="E52" s="25">
        <f t="shared" si="1"/>
        <v>5668</v>
      </c>
      <c r="F52" s="25">
        <f t="shared" si="1"/>
        <v>5612</v>
      </c>
      <c r="G52" s="50">
        <f t="shared" si="2"/>
        <v>6186.5599999999995</v>
      </c>
      <c r="H52" s="50">
        <f t="shared" si="3"/>
        <v>5790.7699999999995</v>
      </c>
      <c r="I52" s="23">
        <f t="shared" si="4"/>
        <v>5774.98</v>
      </c>
      <c r="J52" s="50">
        <f t="shared" si="5"/>
        <v>5818.31</v>
      </c>
      <c r="K52" s="23">
        <f t="shared" si="6"/>
        <v>5812.8839999999991</v>
      </c>
      <c r="L52" s="50">
        <f t="shared" si="7"/>
        <v>7567.62</v>
      </c>
      <c r="M52" s="50">
        <f t="shared" si="8"/>
        <v>5802.5</v>
      </c>
    </row>
    <row r="53" spans="1:13" x14ac:dyDescent="0.2">
      <c r="A53" s="5">
        <v>5878</v>
      </c>
      <c r="B53" s="5">
        <v>49</v>
      </c>
      <c r="C53" s="5">
        <f t="shared" si="0"/>
        <v>5803</v>
      </c>
      <c r="D53" s="25">
        <f t="shared" si="1"/>
        <v>5763</v>
      </c>
      <c r="E53" s="25">
        <f t="shared" si="1"/>
        <v>5756</v>
      </c>
      <c r="F53" s="25">
        <f t="shared" si="1"/>
        <v>5668</v>
      </c>
      <c r="G53" s="50">
        <f t="shared" si="2"/>
        <v>6204.28</v>
      </c>
      <c r="H53" s="50">
        <f t="shared" si="3"/>
        <v>5830.37</v>
      </c>
      <c r="I53" s="23">
        <f t="shared" si="4"/>
        <v>5813.92</v>
      </c>
      <c r="J53" s="50">
        <f t="shared" si="5"/>
        <v>5856.99</v>
      </c>
      <c r="K53" s="23">
        <f t="shared" si="6"/>
        <v>5851.3880000000008</v>
      </c>
      <c r="L53" s="50">
        <f t="shared" si="7"/>
        <v>7604.9100000000008</v>
      </c>
      <c r="M53" s="50">
        <f t="shared" si="8"/>
        <v>5835.68</v>
      </c>
    </row>
    <row r="54" spans="1:13" x14ac:dyDescent="0.2">
      <c r="A54" s="5">
        <v>5958</v>
      </c>
      <c r="B54" s="5">
        <v>50</v>
      </c>
      <c r="C54" s="5">
        <f t="shared" si="0"/>
        <v>5878</v>
      </c>
      <c r="D54" s="25">
        <f t="shared" si="1"/>
        <v>5803</v>
      </c>
      <c r="E54" s="25">
        <f t="shared" si="1"/>
        <v>5763</v>
      </c>
      <c r="F54" s="25">
        <f t="shared" si="1"/>
        <v>5756</v>
      </c>
      <c r="G54" s="50">
        <f t="shared" si="2"/>
        <v>6222</v>
      </c>
      <c r="H54" s="50">
        <f t="shared" si="3"/>
        <v>5904.62</v>
      </c>
      <c r="I54" s="23">
        <f t="shared" si="4"/>
        <v>5887.47</v>
      </c>
      <c r="J54" s="50">
        <f t="shared" si="5"/>
        <v>5927.5599999999995</v>
      </c>
      <c r="K54" s="23">
        <f t="shared" si="6"/>
        <v>5924.9740000000002</v>
      </c>
      <c r="L54" s="50">
        <f t="shared" si="7"/>
        <v>7688.53</v>
      </c>
      <c r="M54" s="50">
        <f t="shared" si="8"/>
        <v>5912.07</v>
      </c>
    </row>
    <row r="55" spans="1:13" x14ac:dyDescent="0.2">
      <c r="A55" s="5">
        <v>5984</v>
      </c>
      <c r="B55" s="5">
        <v>51</v>
      </c>
      <c r="C55" s="5">
        <f t="shared" si="0"/>
        <v>5958</v>
      </c>
      <c r="D55" s="25">
        <f t="shared" si="1"/>
        <v>5878</v>
      </c>
      <c r="E55" s="25">
        <f t="shared" si="1"/>
        <v>5803</v>
      </c>
      <c r="F55" s="25">
        <f t="shared" si="1"/>
        <v>5763</v>
      </c>
      <c r="G55" s="50">
        <f t="shared" si="2"/>
        <v>6239.72</v>
      </c>
      <c r="H55" s="50">
        <f t="shared" si="3"/>
        <v>5983.82</v>
      </c>
      <c r="I55" s="23">
        <f t="shared" si="4"/>
        <v>5966.5700000000006</v>
      </c>
      <c r="J55" s="50">
        <f t="shared" si="5"/>
        <v>6002.08</v>
      </c>
      <c r="K55" s="23">
        <f t="shared" si="6"/>
        <v>6004.6939999999995</v>
      </c>
      <c r="L55" s="50">
        <f t="shared" si="7"/>
        <v>7786.9800000000005</v>
      </c>
      <c r="M55" s="50">
        <f t="shared" si="8"/>
        <v>5985.95</v>
      </c>
    </row>
    <row r="56" spans="1:13" x14ac:dyDescent="0.2">
      <c r="A56" s="5">
        <v>6027</v>
      </c>
      <c r="B56" s="5">
        <v>52</v>
      </c>
      <c r="C56" s="5">
        <f t="shared" si="0"/>
        <v>5984</v>
      </c>
      <c r="D56" s="25">
        <f t="shared" si="1"/>
        <v>5958</v>
      </c>
      <c r="E56" s="25">
        <f t="shared" si="1"/>
        <v>5878</v>
      </c>
      <c r="F56" s="25">
        <f t="shared" si="1"/>
        <v>5803</v>
      </c>
      <c r="G56" s="50">
        <f t="shared" si="2"/>
        <v>6257.44</v>
      </c>
      <c r="H56" s="50">
        <f t="shared" si="3"/>
        <v>6009.5599999999995</v>
      </c>
      <c r="I56" s="23">
        <f t="shared" si="4"/>
        <v>5993.3899999999994</v>
      </c>
      <c r="J56" s="50">
        <f t="shared" si="5"/>
        <v>6026.28</v>
      </c>
      <c r="K56" s="23">
        <f t="shared" si="6"/>
        <v>6032.7039999999988</v>
      </c>
      <c r="L56" s="50">
        <f t="shared" si="7"/>
        <v>7836.0000000000009</v>
      </c>
      <c r="M56" s="50">
        <f t="shared" si="8"/>
        <v>6008.7800000000007</v>
      </c>
    </row>
    <row r="57" spans="1:13" x14ac:dyDescent="0.2">
      <c r="A57" s="5">
        <v>6201</v>
      </c>
      <c r="B57" s="5">
        <v>53</v>
      </c>
      <c r="C57" s="5">
        <f t="shared" si="0"/>
        <v>6027</v>
      </c>
      <c r="D57" s="25">
        <f t="shared" si="1"/>
        <v>5984</v>
      </c>
      <c r="E57" s="25">
        <f t="shared" si="1"/>
        <v>5958</v>
      </c>
      <c r="F57" s="25">
        <f t="shared" si="1"/>
        <v>5878</v>
      </c>
      <c r="G57" s="50">
        <f t="shared" si="2"/>
        <v>6275.16</v>
      </c>
      <c r="H57" s="50">
        <f t="shared" si="3"/>
        <v>6052.1299999999992</v>
      </c>
      <c r="I57" s="23">
        <f t="shared" si="4"/>
        <v>6035.62</v>
      </c>
      <c r="J57" s="50">
        <f t="shared" si="5"/>
        <v>6067.37</v>
      </c>
      <c r="K57" s="23">
        <f t="shared" si="6"/>
        <v>6074.8639999999996</v>
      </c>
      <c r="L57" s="50">
        <f t="shared" si="7"/>
        <v>7882.6400000000012</v>
      </c>
      <c r="M57" s="50">
        <f t="shared" si="8"/>
        <v>6047.2300000000005</v>
      </c>
    </row>
    <row r="58" spans="1:13" x14ac:dyDescent="0.2">
      <c r="A58" s="5">
        <v>6197</v>
      </c>
      <c r="B58" s="5">
        <v>54</v>
      </c>
      <c r="C58" s="5">
        <f t="shared" si="0"/>
        <v>6201</v>
      </c>
      <c r="D58" s="25">
        <f t="shared" si="1"/>
        <v>6027</v>
      </c>
      <c r="E58" s="25">
        <f t="shared" si="1"/>
        <v>5984</v>
      </c>
      <c r="F58" s="25">
        <f t="shared" si="1"/>
        <v>5958</v>
      </c>
      <c r="G58" s="50">
        <f t="shared" si="2"/>
        <v>6292.88</v>
      </c>
      <c r="H58" s="50">
        <f t="shared" si="3"/>
        <v>6224.3899999999994</v>
      </c>
      <c r="I58" s="23">
        <f t="shared" si="4"/>
        <v>6205.26</v>
      </c>
      <c r="J58" s="50">
        <f t="shared" si="5"/>
        <v>6229.95</v>
      </c>
      <c r="K58" s="23">
        <f t="shared" si="6"/>
        <v>6243.5720000000001</v>
      </c>
      <c r="L58" s="50">
        <f t="shared" si="7"/>
        <v>8057.5700000000015</v>
      </c>
      <c r="M58" s="50">
        <f t="shared" si="8"/>
        <v>6212.41</v>
      </c>
    </row>
    <row r="59" spans="1:13" x14ac:dyDescent="0.2">
      <c r="A59" s="5">
        <v>6269</v>
      </c>
      <c r="B59" s="5">
        <v>55</v>
      </c>
      <c r="C59" s="5">
        <f t="shared" si="0"/>
        <v>6197</v>
      </c>
      <c r="D59" s="25">
        <f t="shared" si="1"/>
        <v>6201</v>
      </c>
      <c r="E59" s="25">
        <f t="shared" si="1"/>
        <v>6027</v>
      </c>
      <c r="F59" s="25">
        <f t="shared" si="1"/>
        <v>5984</v>
      </c>
      <c r="G59" s="50">
        <f t="shared" si="2"/>
        <v>6310.6</v>
      </c>
      <c r="H59" s="50">
        <f t="shared" si="3"/>
        <v>6220.4299999999994</v>
      </c>
      <c r="I59" s="23">
        <f t="shared" si="4"/>
        <v>6204.8600000000006</v>
      </c>
      <c r="J59" s="50">
        <f t="shared" si="5"/>
        <v>6224.37</v>
      </c>
      <c r="K59" s="23">
        <f t="shared" si="6"/>
        <v>6246.6059999999998</v>
      </c>
      <c r="L59" s="50">
        <f t="shared" si="7"/>
        <v>8111.2900000000009</v>
      </c>
      <c r="M59" s="50">
        <f t="shared" si="8"/>
        <v>6212.8200000000006</v>
      </c>
    </row>
    <row r="60" spans="1:13" x14ac:dyDescent="0.2">
      <c r="A60" s="5">
        <v>6237</v>
      </c>
      <c r="B60" s="5">
        <v>56</v>
      </c>
      <c r="C60" s="5">
        <f t="shared" si="0"/>
        <v>6269</v>
      </c>
      <c r="D60" s="25">
        <f t="shared" si="1"/>
        <v>6197</v>
      </c>
      <c r="E60" s="25">
        <f t="shared" si="1"/>
        <v>6201</v>
      </c>
      <c r="F60" s="25">
        <f t="shared" si="1"/>
        <v>6027</v>
      </c>
      <c r="G60" s="50">
        <f t="shared" si="2"/>
        <v>6328.32</v>
      </c>
      <c r="H60" s="50">
        <f t="shared" si="3"/>
        <v>6291.7099999999991</v>
      </c>
      <c r="I60" s="23">
        <f t="shared" si="4"/>
        <v>6274.619999999999</v>
      </c>
      <c r="J60" s="50">
        <f t="shared" si="5"/>
        <v>6293.0300000000007</v>
      </c>
      <c r="K60" s="23">
        <f t="shared" si="6"/>
        <v>6315.2179999999998</v>
      </c>
      <c r="L60" s="50">
        <f t="shared" si="7"/>
        <v>8170.9500000000007</v>
      </c>
      <c r="M60" s="50">
        <f t="shared" si="8"/>
        <v>6265.73</v>
      </c>
    </row>
    <row r="61" spans="1:13" x14ac:dyDescent="0.2">
      <c r="A61" s="5">
        <v>6319</v>
      </c>
      <c r="B61" s="5">
        <v>57</v>
      </c>
      <c r="C61" s="5">
        <f t="shared" si="0"/>
        <v>6237</v>
      </c>
      <c r="D61" s="25">
        <f t="shared" si="1"/>
        <v>6269</v>
      </c>
      <c r="E61" s="25">
        <f t="shared" si="1"/>
        <v>6197</v>
      </c>
      <c r="F61" s="25">
        <f t="shared" si="1"/>
        <v>6201</v>
      </c>
      <c r="G61" s="50">
        <f t="shared" si="2"/>
        <v>6346.04</v>
      </c>
      <c r="H61" s="50">
        <f t="shared" si="3"/>
        <v>6260.03</v>
      </c>
      <c r="I61" s="23">
        <f t="shared" si="4"/>
        <v>6245.0199999999995</v>
      </c>
      <c r="J61" s="50">
        <f t="shared" si="5"/>
        <v>6263.45</v>
      </c>
      <c r="K61" s="23">
        <f t="shared" si="6"/>
        <v>6287.3859999999995</v>
      </c>
      <c r="L61" s="50">
        <f t="shared" si="7"/>
        <v>8167.13</v>
      </c>
      <c r="M61" s="50">
        <f t="shared" si="8"/>
        <v>6250.9000000000005</v>
      </c>
    </row>
    <row r="62" spans="1:13" x14ac:dyDescent="0.2">
      <c r="A62" s="5">
        <v>6417</v>
      </c>
      <c r="B62" s="5">
        <v>58</v>
      </c>
      <c r="C62" s="5">
        <f t="shared" si="0"/>
        <v>6319</v>
      </c>
      <c r="D62" s="25">
        <f t="shared" si="1"/>
        <v>6237</v>
      </c>
      <c r="E62" s="25">
        <f t="shared" si="1"/>
        <v>6269</v>
      </c>
      <c r="F62" s="25">
        <f t="shared" si="1"/>
        <v>6197</v>
      </c>
      <c r="G62" s="50">
        <f t="shared" si="2"/>
        <v>6363.76</v>
      </c>
      <c r="H62" s="50">
        <f t="shared" si="3"/>
        <v>6341.2099999999991</v>
      </c>
      <c r="I62" s="23">
        <f t="shared" si="4"/>
        <v>6323.9199999999992</v>
      </c>
      <c r="J62" s="50">
        <f t="shared" si="5"/>
        <v>6341.97</v>
      </c>
      <c r="K62" s="23">
        <f t="shared" si="6"/>
        <v>6364.6819999999998</v>
      </c>
      <c r="L62" s="50">
        <f t="shared" si="7"/>
        <v>8230.8300000000017</v>
      </c>
      <c r="M62" s="50">
        <f t="shared" si="8"/>
        <v>6319.55</v>
      </c>
    </row>
    <row r="63" spans="1:13" x14ac:dyDescent="0.2">
      <c r="A63" s="5">
        <v>6510</v>
      </c>
      <c r="B63" s="5">
        <v>59</v>
      </c>
      <c r="C63" s="5">
        <f t="shared" si="0"/>
        <v>6417</v>
      </c>
      <c r="D63" s="25">
        <f t="shared" si="1"/>
        <v>6319</v>
      </c>
      <c r="E63" s="25">
        <f t="shared" si="1"/>
        <v>6237</v>
      </c>
      <c r="F63" s="25">
        <f t="shared" si="1"/>
        <v>6269</v>
      </c>
      <c r="G63" s="50">
        <f t="shared" si="2"/>
        <v>6381.48</v>
      </c>
      <c r="H63" s="50">
        <f t="shared" si="3"/>
        <v>6438.23</v>
      </c>
      <c r="I63" s="23">
        <f t="shared" si="4"/>
        <v>6420.62</v>
      </c>
      <c r="J63" s="50">
        <f t="shared" si="5"/>
        <v>6433.09</v>
      </c>
      <c r="K63" s="23">
        <f t="shared" si="6"/>
        <v>6462.1059999999998</v>
      </c>
      <c r="L63" s="50">
        <f t="shared" si="7"/>
        <v>8351.0300000000007</v>
      </c>
      <c r="M63" s="50">
        <f t="shared" si="8"/>
        <v>6421.3</v>
      </c>
    </row>
    <row r="64" spans="1:13" x14ac:dyDescent="0.2">
      <c r="A64" s="5">
        <v>6651</v>
      </c>
      <c r="B64" s="5">
        <v>60</v>
      </c>
      <c r="C64" s="5">
        <f t="shared" si="0"/>
        <v>6510</v>
      </c>
      <c r="D64" s="25">
        <f t="shared" si="1"/>
        <v>6417</v>
      </c>
      <c r="E64" s="25">
        <f t="shared" si="1"/>
        <v>6319</v>
      </c>
      <c r="F64" s="25">
        <f t="shared" si="1"/>
        <v>6237</v>
      </c>
      <c r="G64" s="50">
        <f t="shared" si="2"/>
        <v>6399.2</v>
      </c>
      <c r="H64" s="50">
        <f t="shared" si="3"/>
        <v>6530.2999999999993</v>
      </c>
      <c r="I64" s="23">
        <f t="shared" si="4"/>
        <v>6512.79</v>
      </c>
      <c r="J64" s="50">
        <f t="shared" si="5"/>
        <v>6519.24</v>
      </c>
      <c r="K64" s="23">
        <f t="shared" si="6"/>
        <v>6555.1419999999998</v>
      </c>
      <c r="L64" s="50">
        <f t="shared" si="7"/>
        <v>8467.35</v>
      </c>
      <c r="M64" s="50">
        <f t="shared" si="8"/>
        <v>6501.29</v>
      </c>
    </row>
    <row r="65" spans="1:13" x14ac:dyDescent="0.2">
      <c r="A65" s="5">
        <v>6761</v>
      </c>
      <c r="B65" s="5">
        <v>61</v>
      </c>
      <c r="C65" s="5">
        <f t="shared" si="0"/>
        <v>6651</v>
      </c>
      <c r="D65" s="25">
        <f t="shared" si="1"/>
        <v>6510</v>
      </c>
      <c r="E65" s="25">
        <f t="shared" si="1"/>
        <v>6417</v>
      </c>
      <c r="F65" s="25">
        <f t="shared" si="1"/>
        <v>6319</v>
      </c>
      <c r="G65" s="50">
        <f t="shared" si="2"/>
        <v>6416.92</v>
      </c>
      <c r="H65" s="50">
        <f t="shared" si="3"/>
        <v>6669.8899999999994</v>
      </c>
      <c r="I65" s="23">
        <f t="shared" si="4"/>
        <v>6651.42</v>
      </c>
      <c r="J65" s="50">
        <f t="shared" si="5"/>
        <v>6650.13</v>
      </c>
      <c r="K65" s="23">
        <f t="shared" si="6"/>
        <v>6694.0259999999998</v>
      </c>
      <c r="L65" s="50">
        <f t="shared" si="7"/>
        <v>8625.5400000000009</v>
      </c>
      <c r="M65" s="50">
        <f t="shared" si="8"/>
        <v>6630.5300000000007</v>
      </c>
    </row>
    <row r="66" spans="1:13" x14ac:dyDescent="0.2">
      <c r="A66" s="5">
        <v>6804</v>
      </c>
      <c r="B66" s="5">
        <v>62</v>
      </c>
      <c r="C66" s="5">
        <f t="shared" si="0"/>
        <v>6761</v>
      </c>
      <c r="D66" s="25">
        <f t="shared" si="1"/>
        <v>6651</v>
      </c>
      <c r="E66" s="25">
        <f t="shared" si="1"/>
        <v>6510</v>
      </c>
      <c r="F66" s="25">
        <f t="shared" si="1"/>
        <v>6417</v>
      </c>
      <c r="G66" s="50">
        <f t="shared" si="2"/>
        <v>6434.6399999999994</v>
      </c>
      <c r="H66" s="50">
        <f t="shared" si="3"/>
        <v>6778.79</v>
      </c>
      <c r="I66" s="23">
        <f t="shared" si="4"/>
        <v>6760.9400000000005</v>
      </c>
      <c r="J66" s="50">
        <f t="shared" si="5"/>
        <v>6751.23</v>
      </c>
      <c r="K66" s="23">
        <f t="shared" si="6"/>
        <v>6805.079999999999</v>
      </c>
      <c r="L66" s="50">
        <f t="shared" si="7"/>
        <v>8771.25</v>
      </c>
      <c r="M66" s="50">
        <f t="shared" si="8"/>
        <v>6734.15</v>
      </c>
    </row>
    <row r="67" spans="1:13" x14ac:dyDescent="0.2">
      <c r="A67" s="5">
        <v>6843</v>
      </c>
      <c r="B67" s="5">
        <v>63</v>
      </c>
      <c r="C67" s="5">
        <f t="shared" si="0"/>
        <v>6804</v>
      </c>
      <c r="D67" s="25">
        <f t="shared" si="1"/>
        <v>6761</v>
      </c>
      <c r="E67" s="25">
        <f t="shared" si="1"/>
        <v>6651</v>
      </c>
      <c r="F67" s="25">
        <f t="shared" si="1"/>
        <v>6510</v>
      </c>
      <c r="G67" s="50">
        <f t="shared" si="2"/>
        <v>6452.36</v>
      </c>
      <c r="H67" s="50">
        <f t="shared" si="3"/>
        <v>6821.36</v>
      </c>
      <c r="I67" s="23">
        <f t="shared" si="4"/>
        <v>6804.85</v>
      </c>
      <c r="J67" s="50">
        <f t="shared" si="5"/>
        <v>6790.64</v>
      </c>
      <c r="K67" s="23">
        <f t="shared" si="6"/>
        <v>6850.4780000000001</v>
      </c>
      <c r="L67" s="50">
        <f t="shared" si="7"/>
        <v>8843.17</v>
      </c>
      <c r="M67" s="50">
        <f t="shared" si="8"/>
        <v>6770.1</v>
      </c>
    </row>
    <row r="68" spans="1:13" x14ac:dyDescent="0.2">
      <c r="A68" s="5">
        <v>6841</v>
      </c>
      <c r="B68" s="5">
        <v>64</v>
      </c>
      <c r="C68" s="5">
        <f t="shared" si="0"/>
        <v>6843</v>
      </c>
      <c r="D68" s="25">
        <f t="shared" si="1"/>
        <v>6804</v>
      </c>
      <c r="E68" s="25">
        <f t="shared" si="1"/>
        <v>6761</v>
      </c>
      <c r="F68" s="25">
        <f t="shared" si="1"/>
        <v>6651</v>
      </c>
      <c r="G68" s="50">
        <f t="shared" si="2"/>
        <v>6470.08</v>
      </c>
      <c r="H68" s="50">
        <f t="shared" si="3"/>
        <v>6859.9699999999993</v>
      </c>
      <c r="I68" s="23">
        <f t="shared" si="4"/>
        <v>6843.54</v>
      </c>
      <c r="J68" s="50">
        <f t="shared" si="5"/>
        <v>6827.670000000001</v>
      </c>
      <c r="K68" s="23">
        <f t="shared" si="6"/>
        <v>6889.4179999999997</v>
      </c>
      <c r="L68" s="50">
        <f t="shared" si="7"/>
        <v>8890.5399999999991</v>
      </c>
      <c r="M68" s="50">
        <f t="shared" si="8"/>
        <v>6806.34</v>
      </c>
    </row>
    <row r="69" spans="1:13" x14ac:dyDescent="0.2">
      <c r="A69" s="5">
        <v>6833</v>
      </c>
      <c r="B69" s="5">
        <v>65</v>
      </c>
      <c r="C69" s="5">
        <f t="shared" si="0"/>
        <v>6841</v>
      </c>
      <c r="D69" s="25">
        <f t="shared" si="1"/>
        <v>6843</v>
      </c>
      <c r="E69" s="25">
        <f t="shared" si="1"/>
        <v>6804</v>
      </c>
      <c r="F69" s="25">
        <f t="shared" si="1"/>
        <v>6761</v>
      </c>
      <c r="G69" s="50">
        <f t="shared" ref="G69:G132" si="9">5336+(17.72*B69)</f>
        <v>6487.8</v>
      </c>
      <c r="H69" s="50">
        <f t="shared" ref="H69:H132" si="10">85.4+(0.99*C69)</f>
        <v>6857.99</v>
      </c>
      <c r="I69" s="23">
        <f t="shared" ref="I69:I132" si="11">69.75+(0.97*C69)+(0.02*D69)</f>
        <v>6842.3799999999992</v>
      </c>
      <c r="J69" s="50">
        <f t="shared" ref="J69:J132" si="12">496.08+(0.93*C69)-(0.02*D69)+(1.62*B69)</f>
        <v>6826.6500000000005</v>
      </c>
      <c r="K69" s="23">
        <f t="shared" ref="K69:K132" si="13">61.5+(0.96*C69)+(0.04*D69)-(0.002*E69)</f>
        <v>6888.9719999999998</v>
      </c>
      <c r="L69" s="50">
        <f t="shared" ref="L69:L132" si="14">511.3+(0.92*C69)+(0.33*D69)-(0.04*E69)+(1.7*B69)</f>
        <v>8901.5500000000011</v>
      </c>
      <c r="M69" s="50">
        <f t="shared" ref="M69:M132" si="15">480.66+(0.92*C69)+(0.03*D69)-(0.1*E69)+(0.06*F69)+(1.61*B69)</f>
        <v>6809.58</v>
      </c>
    </row>
    <row r="70" spans="1:13" x14ac:dyDescent="0.2">
      <c r="A70" s="5">
        <v>6803</v>
      </c>
      <c r="B70" s="5">
        <v>66</v>
      </c>
      <c r="C70" s="5">
        <f t="shared" ref="C70:C133" si="16">A69</f>
        <v>6833</v>
      </c>
      <c r="D70" s="25">
        <f t="shared" si="1"/>
        <v>6841</v>
      </c>
      <c r="E70" s="25">
        <f t="shared" si="1"/>
        <v>6843</v>
      </c>
      <c r="F70" s="25">
        <f t="shared" si="1"/>
        <v>6804</v>
      </c>
      <c r="G70" s="50">
        <f t="shared" si="9"/>
        <v>6505.52</v>
      </c>
      <c r="H70" s="50">
        <f t="shared" si="10"/>
        <v>6850.07</v>
      </c>
      <c r="I70" s="23">
        <f t="shared" si="11"/>
        <v>6834.58</v>
      </c>
      <c r="J70" s="50">
        <f t="shared" si="12"/>
        <v>6820.8700000000008</v>
      </c>
      <c r="K70" s="23">
        <f t="shared" si="13"/>
        <v>6881.134</v>
      </c>
      <c r="L70" s="50">
        <f t="shared" si="14"/>
        <v>8893.6700000000019</v>
      </c>
      <c r="M70" s="50">
        <f t="shared" si="15"/>
        <v>6802.45</v>
      </c>
    </row>
    <row r="71" spans="1:13" x14ac:dyDescent="0.2">
      <c r="A71" s="5">
        <v>6776</v>
      </c>
      <c r="B71" s="5">
        <v>67</v>
      </c>
      <c r="C71" s="5">
        <f t="shared" si="16"/>
        <v>6803</v>
      </c>
      <c r="D71" s="25">
        <f t="shared" ref="D71:F134" si="17">C70</f>
        <v>6833</v>
      </c>
      <c r="E71" s="25">
        <f t="shared" si="17"/>
        <v>6841</v>
      </c>
      <c r="F71" s="25">
        <f t="shared" si="17"/>
        <v>6843</v>
      </c>
      <c r="G71" s="50">
        <f t="shared" si="9"/>
        <v>6523.24</v>
      </c>
      <c r="H71" s="50">
        <f t="shared" si="10"/>
        <v>6820.37</v>
      </c>
      <c r="I71" s="23">
        <f t="shared" si="11"/>
        <v>6805.32</v>
      </c>
      <c r="J71" s="50">
        <f t="shared" si="12"/>
        <v>6794.75</v>
      </c>
      <c r="K71" s="23">
        <f t="shared" si="13"/>
        <v>6852.018</v>
      </c>
      <c r="L71" s="50">
        <f t="shared" si="14"/>
        <v>8865.2100000000009</v>
      </c>
      <c r="M71" s="50">
        <f t="shared" si="15"/>
        <v>6778.7599999999993</v>
      </c>
    </row>
    <row r="72" spans="1:13" x14ac:dyDescent="0.2">
      <c r="A72" s="5">
        <v>6783</v>
      </c>
      <c r="B72" s="5">
        <v>68</v>
      </c>
      <c r="C72" s="5">
        <f t="shared" si="16"/>
        <v>6776</v>
      </c>
      <c r="D72" s="25">
        <f t="shared" si="17"/>
        <v>6803</v>
      </c>
      <c r="E72" s="25">
        <f t="shared" si="17"/>
        <v>6833</v>
      </c>
      <c r="F72" s="25">
        <f t="shared" si="17"/>
        <v>6841</v>
      </c>
      <c r="G72" s="50">
        <f t="shared" si="9"/>
        <v>6540.96</v>
      </c>
      <c r="H72" s="50">
        <f t="shared" si="10"/>
        <v>6793.6399999999994</v>
      </c>
      <c r="I72" s="23">
        <f t="shared" si="11"/>
        <v>6778.5300000000007</v>
      </c>
      <c r="J72" s="50">
        <f t="shared" si="12"/>
        <v>6771.86</v>
      </c>
      <c r="K72" s="23">
        <f t="shared" si="13"/>
        <v>6824.9139999999998</v>
      </c>
      <c r="L72" s="50">
        <f t="shared" si="14"/>
        <v>8832.4900000000016</v>
      </c>
      <c r="M72" s="50">
        <f t="shared" si="15"/>
        <v>6755.3099999999995</v>
      </c>
    </row>
    <row r="73" spans="1:13" x14ac:dyDescent="0.2">
      <c r="A73" s="5">
        <v>6674</v>
      </c>
      <c r="B73" s="5">
        <v>69</v>
      </c>
      <c r="C73" s="5">
        <f t="shared" si="16"/>
        <v>6783</v>
      </c>
      <c r="D73" s="25">
        <f t="shared" si="17"/>
        <v>6776</v>
      </c>
      <c r="E73" s="25">
        <f t="shared" si="17"/>
        <v>6803</v>
      </c>
      <c r="F73" s="25">
        <f t="shared" si="17"/>
        <v>6833</v>
      </c>
      <c r="G73" s="50">
        <f t="shared" si="9"/>
        <v>6558.68</v>
      </c>
      <c r="H73" s="50">
        <f t="shared" si="10"/>
        <v>6800.57</v>
      </c>
      <c r="I73" s="23">
        <f t="shared" si="11"/>
        <v>6784.7800000000007</v>
      </c>
      <c r="J73" s="50">
        <f t="shared" si="12"/>
        <v>6780.53</v>
      </c>
      <c r="K73" s="23">
        <f t="shared" si="13"/>
        <v>6830.6139999999996</v>
      </c>
      <c r="L73" s="50">
        <f t="shared" si="14"/>
        <v>8832.92</v>
      </c>
      <c r="M73" s="50">
        <f t="shared" si="15"/>
        <v>6765.07</v>
      </c>
    </row>
    <row r="74" spans="1:13" x14ac:dyDescent="0.2">
      <c r="A74" s="5">
        <v>6811</v>
      </c>
      <c r="B74" s="5">
        <v>70</v>
      </c>
      <c r="C74" s="5">
        <f t="shared" si="16"/>
        <v>6674</v>
      </c>
      <c r="D74" s="25">
        <f t="shared" si="17"/>
        <v>6783</v>
      </c>
      <c r="E74" s="25">
        <f t="shared" si="17"/>
        <v>6776</v>
      </c>
      <c r="F74" s="25">
        <f t="shared" si="17"/>
        <v>6803</v>
      </c>
      <c r="G74" s="50">
        <f t="shared" si="9"/>
        <v>6576.4</v>
      </c>
      <c r="H74" s="50">
        <f t="shared" si="10"/>
        <v>6692.66</v>
      </c>
      <c r="I74" s="23">
        <f t="shared" si="11"/>
        <v>6679.19</v>
      </c>
      <c r="J74" s="50">
        <f t="shared" si="12"/>
        <v>6680.64</v>
      </c>
      <c r="K74" s="23">
        <f t="shared" si="13"/>
        <v>6726.308</v>
      </c>
      <c r="L74" s="50">
        <f t="shared" si="14"/>
        <v>8737.73</v>
      </c>
      <c r="M74" s="50">
        <f t="shared" si="15"/>
        <v>6667.5099999999993</v>
      </c>
    </row>
    <row r="75" spans="1:13" x14ac:dyDescent="0.2">
      <c r="A75" s="5">
        <v>6897</v>
      </c>
      <c r="B75" s="5">
        <v>71</v>
      </c>
      <c r="C75" s="5">
        <f t="shared" si="16"/>
        <v>6811</v>
      </c>
      <c r="D75" s="25">
        <f t="shared" si="17"/>
        <v>6674</v>
      </c>
      <c r="E75" s="25">
        <f t="shared" si="17"/>
        <v>6783</v>
      </c>
      <c r="F75" s="25">
        <f t="shared" si="17"/>
        <v>6776</v>
      </c>
      <c r="G75" s="50">
        <f t="shared" si="9"/>
        <v>6594.12</v>
      </c>
      <c r="H75" s="50">
        <f t="shared" si="10"/>
        <v>6828.29</v>
      </c>
      <c r="I75" s="23">
        <f t="shared" si="11"/>
        <v>6809.9</v>
      </c>
      <c r="J75" s="50">
        <f t="shared" si="12"/>
        <v>6811.8500000000013</v>
      </c>
      <c r="K75" s="23">
        <f t="shared" si="13"/>
        <v>6853.4539999999997</v>
      </c>
      <c r="L75" s="50">
        <f t="shared" si="14"/>
        <v>8829.2200000000012</v>
      </c>
      <c r="M75" s="50">
        <f t="shared" si="15"/>
        <v>6789.5700000000006</v>
      </c>
    </row>
    <row r="76" spans="1:13" x14ac:dyDescent="0.2">
      <c r="A76" s="5">
        <v>6960</v>
      </c>
      <c r="B76" s="5">
        <v>72</v>
      </c>
      <c r="C76" s="5">
        <f t="shared" si="16"/>
        <v>6897</v>
      </c>
      <c r="D76" s="25">
        <f t="shared" si="17"/>
        <v>6811</v>
      </c>
      <c r="E76" s="25">
        <f t="shared" si="17"/>
        <v>6674</v>
      </c>
      <c r="F76" s="25">
        <f t="shared" si="17"/>
        <v>6783</v>
      </c>
      <c r="G76" s="50">
        <f t="shared" si="9"/>
        <v>6611.84</v>
      </c>
      <c r="H76" s="50">
        <f t="shared" si="10"/>
        <v>6913.4299999999994</v>
      </c>
      <c r="I76" s="23">
        <f t="shared" si="11"/>
        <v>6896.06</v>
      </c>
      <c r="J76" s="50">
        <f t="shared" si="12"/>
        <v>6890.71</v>
      </c>
      <c r="K76" s="23">
        <f t="shared" si="13"/>
        <v>6941.7119999999995</v>
      </c>
      <c r="L76" s="50">
        <f t="shared" si="14"/>
        <v>8959.6100000000024</v>
      </c>
      <c r="M76" s="50">
        <f t="shared" si="15"/>
        <v>6885.73</v>
      </c>
    </row>
    <row r="77" spans="1:13" x14ac:dyDescent="0.2">
      <c r="A77" s="5">
        <v>7034</v>
      </c>
      <c r="B77" s="5">
        <v>73</v>
      </c>
      <c r="C77" s="5">
        <f t="shared" si="16"/>
        <v>6960</v>
      </c>
      <c r="D77" s="25">
        <f t="shared" si="17"/>
        <v>6897</v>
      </c>
      <c r="E77" s="25">
        <f t="shared" si="17"/>
        <v>6811</v>
      </c>
      <c r="F77" s="25">
        <f t="shared" si="17"/>
        <v>6674</v>
      </c>
      <c r="G77" s="50">
        <f t="shared" si="9"/>
        <v>6629.5599999999995</v>
      </c>
      <c r="H77" s="50">
        <f t="shared" si="10"/>
        <v>6975.7999999999993</v>
      </c>
      <c r="I77" s="23">
        <f t="shared" si="11"/>
        <v>6958.8899999999994</v>
      </c>
      <c r="J77" s="50">
        <f t="shared" si="12"/>
        <v>6949.2000000000007</v>
      </c>
      <c r="K77" s="23">
        <f t="shared" si="13"/>
        <v>7005.3579999999993</v>
      </c>
      <c r="L77" s="50">
        <f t="shared" si="14"/>
        <v>9042.1700000000019</v>
      </c>
      <c r="M77" s="50">
        <f t="shared" si="15"/>
        <v>6927.6399999999994</v>
      </c>
    </row>
    <row r="78" spans="1:13" x14ac:dyDescent="0.2">
      <c r="A78" s="5">
        <v>7175</v>
      </c>
      <c r="B78" s="5">
        <v>74</v>
      </c>
      <c r="C78" s="5">
        <f t="shared" si="16"/>
        <v>7034</v>
      </c>
      <c r="D78" s="25">
        <f t="shared" si="17"/>
        <v>6960</v>
      </c>
      <c r="E78" s="25">
        <f t="shared" si="17"/>
        <v>6897</v>
      </c>
      <c r="F78" s="25">
        <f t="shared" si="17"/>
        <v>6811</v>
      </c>
      <c r="G78" s="50">
        <f t="shared" si="9"/>
        <v>6647.28</v>
      </c>
      <c r="H78" s="50">
        <f t="shared" si="10"/>
        <v>7049.0599999999995</v>
      </c>
      <c r="I78" s="23">
        <f t="shared" si="11"/>
        <v>7031.9299999999994</v>
      </c>
      <c r="J78" s="50">
        <f t="shared" si="12"/>
        <v>7018.38</v>
      </c>
      <c r="K78" s="23">
        <f t="shared" si="13"/>
        <v>7078.7459999999992</v>
      </c>
      <c r="L78" s="50">
        <f t="shared" si="14"/>
        <v>9129.3000000000011</v>
      </c>
      <c r="M78" s="50">
        <f t="shared" si="15"/>
        <v>6998.8400000000011</v>
      </c>
    </row>
    <row r="79" spans="1:13" x14ac:dyDescent="0.2">
      <c r="A79" s="5">
        <v>7285</v>
      </c>
      <c r="B79" s="5">
        <v>75</v>
      </c>
      <c r="C79" s="5">
        <f t="shared" si="16"/>
        <v>7175</v>
      </c>
      <c r="D79" s="25">
        <f t="shared" si="17"/>
        <v>7034</v>
      </c>
      <c r="E79" s="25">
        <f t="shared" si="17"/>
        <v>6960</v>
      </c>
      <c r="F79" s="25">
        <f t="shared" si="17"/>
        <v>6897</v>
      </c>
      <c r="G79" s="50">
        <f t="shared" si="9"/>
        <v>6665</v>
      </c>
      <c r="H79" s="50">
        <f t="shared" si="10"/>
        <v>7188.65</v>
      </c>
      <c r="I79" s="23">
        <f t="shared" si="11"/>
        <v>7170.18</v>
      </c>
      <c r="J79" s="50">
        <f t="shared" si="12"/>
        <v>7149.65</v>
      </c>
      <c r="K79" s="23">
        <f t="shared" si="13"/>
        <v>7216.94</v>
      </c>
      <c r="L79" s="50">
        <f t="shared" si="14"/>
        <v>9282.6200000000008</v>
      </c>
      <c r="M79" s="50">
        <f t="shared" si="15"/>
        <v>7131.25</v>
      </c>
    </row>
    <row r="80" spans="1:13" x14ac:dyDescent="0.2">
      <c r="A80" s="5">
        <v>7313</v>
      </c>
      <c r="B80" s="5">
        <v>76</v>
      </c>
      <c r="C80" s="5">
        <f t="shared" si="16"/>
        <v>7285</v>
      </c>
      <c r="D80" s="25">
        <f t="shared" si="17"/>
        <v>7175</v>
      </c>
      <c r="E80" s="25">
        <f t="shared" si="17"/>
        <v>7034</v>
      </c>
      <c r="F80" s="25">
        <f t="shared" si="17"/>
        <v>6960</v>
      </c>
      <c r="G80" s="50">
        <f t="shared" si="9"/>
        <v>6682.7199999999993</v>
      </c>
      <c r="H80" s="50">
        <f t="shared" si="10"/>
        <v>7297.5499999999993</v>
      </c>
      <c r="I80" s="23">
        <f t="shared" si="11"/>
        <v>7279.7</v>
      </c>
      <c r="J80" s="50">
        <f t="shared" si="12"/>
        <v>7250.75</v>
      </c>
      <c r="K80" s="23">
        <f t="shared" si="13"/>
        <v>7328.0319999999992</v>
      </c>
      <c r="L80" s="50">
        <f t="shared" si="14"/>
        <v>9429.09</v>
      </c>
      <c r="M80" s="50">
        <f t="shared" si="15"/>
        <v>7234.670000000001</v>
      </c>
    </row>
    <row r="81" spans="1:13" x14ac:dyDescent="0.2">
      <c r="A81" s="5">
        <v>7254</v>
      </c>
      <c r="B81" s="5">
        <v>77</v>
      </c>
      <c r="C81" s="5">
        <f t="shared" si="16"/>
        <v>7313</v>
      </c>
      <c r="D81" s="25">
        <f t="shared" si="17"/>
        <v>7285</v>
      </c>
      <c r="E81" s="25">
        <f t="shared" si="17"/>
        <v>7175</v>
      </c>
      <c r="F81" s="25">
        <f t="shared" si="17"/>
        <v>7034</v>
      </c>
      <c r="G81" s="50">
        <f t="shared" si="9"/>
        <v>6700.44</v>
      </c>
      <c r="H81" s="50">
        <f t="shared" si="10"/>
        <v>7325.2699999999995</v>
      </c>
      <c r="I81" s="23">
        <f t="shared" si="11"/>
        <v>7309.0599999999995</v>
      </c>
      <c r="J81" s="50">
        <f t="shared" si="12"/>
        <v>7276.21</v>
      </c>
      <c r="K81" s="23">
        <f t="shared" si="13"/>
        <v>7359.0299999999988</v>
      </c>
      <c r="L81" s="50">
        <f t="shared" si="14"/>
        <v>9487.2100000000009</v>
      </c>
      <c r="M81" s="50">
        <f t="shared" si="15"/>
        <v>7255.68</v>
      </c>
    </row>
    <row r="82" spans="1:13" x14ac:dyDescent="0.2">
      <c r="A82" s="5">
        <v>7273</v>
      </c>
      <c r="B82" s="5">
        <v>78</v>
      </c>
      <c r="C82" s="5">
        <f t="shared" si="16"/>
        <v>7254</v>
      </c>
      <c r="D82" s="25">
        <f t="shared" si="17"/>
        <v>7313</v>
      </c>
      <c r="E82" s="25">
        <f t="shared" si="17"/>
        <v>7285</v>
      </c>
      <c r="F82" s="25">
        <f t="shared" si="17"/>
        <v>7175</v>
      </c>
      <c r="G82" s="50">
        <f t="shared" si="9"/>
        <v>6718.16</v>
      </c>
      <c r="H82" s="50">
        <f t="shared" si="10"/>
        <v>7266.86</v>
      </c>
      <c r="I82" s="23">
        <f t="shared" si="11"/>
        <v>7252.39</v>
      </c>
      <c r="J82" s="50">
        <f t="shared" si="12"/>
        <v>7222.4</v>
      </c>
      <c r="K82" s="23">
        <f t="shared" si="13"/>
        <v>7303.2900000000009</v>
      </c>
      <c r="L82" s="50">
        <f t="shared" si="14"/>
        <v>9439.4700000000012</v>
      </c>
      <c r="M82" s="50">
        <f t="shared" si="15"/>
        <v>7201.31</v>
      </c>
    </row>
    <row r="83" spans="1:13" x14ac:dyDescent="0.2">
      <c r="A83" s="5">
        <v>7180</v>
      </c>
      <c r="B83" s="5">
        <v>79</v>
      </c>
      <c r="C83" s="5">
        <f t="shared" si="16"/>
        <v>7273</v>
      </c>
      <c r="D83" s="25">
        <f t="shared" si="17"/>
        <v>7254</v>
      </c>
      <c r="E83" s="25">
        <f t="shared" si="17"/>
        <v>7313</v>
      </c>
      <c r="F83" s="25">
        <f t="shared" si="17"/>
        <v>7285</v>
      </c>
      <c r="G83" s="50">
        <f t="shared" si="9"/>
        <v>6735.88</v>
      </c>
      <c r="H83" s="50">
        <f t="shared" si="10"/>
        <v>7285.6699999999992</v>
      </c>
      <c r="I83" s="23">
        <f t="shared" si="11"/>
        <v>7269.6399999999994</v>
      </c>
      <c r="J83" s="50">
        <f t="shared" si="12"/>
        <v>7242.87</v>
      </c>
      <c r="K83" s="23">
        <f t="shared" si="13"/>
        <v>7319.1139999999996</v>
      </c>
      <c r="L83" s="50">
        <f t="shared" si="14"/>
        <v>9438.06</v>
      </c>
      <c r="M83" s="50">
        <f t="shared" si="15"/>
        <v>7222.4299999999994</v>
      </c>
    </row>
    <row r="84" spans="1:13" x14ac:dyDescent="0.2">
      <c r="A84" s="5">
        <v>7086</v>
      </c>
      <c r="B84" s="5">
        <v>80</v>
      </c>
      <c r="C84" s="5">
        <f t="shared" si="16"/>
        <v>7180</v>
      </c>
      <c r="D84" s="25">
        <f t="shared" si="17"/>
        <v>7273</v>
      </c>
      <c r="E84" s="25">
        <f t="shared" si="17"/>
        <v>7254</v>
      </c>
      <c r="F84" s="25">
        <f t="shared" si="17"/>
        <v>7313</v>
      </c>
      <c r="G84" s="50">
        <f t="shared" si="9"/>
        <v>6753.6</v>
      </c>
      <c r="H84" s="50">
        <f t="shared" si="10"/>
        <v>7193.5999999999995</v>
      </c>
      <c r="I84" s="23">
        <f t="shared" si="11"/>
        <v>7179.8099999999995</v>
      </c>
      <c r="J84" s="50">
        <f t="shared" si="12"/>
        <v>7157.6200000000008</v>
      </c>
      <c r="K84" s="23">
        <f t="shared" si="13"/>
        <v>7230.7120000000004</v>
      </c>
      <c r="L84" s="50">
        <f t="shared" si="14"/>
        <v>9362.8300000000017</v>
      </c>
      <c r="M84" s="50">
        <f t="shared" si="15"/>
        <v>7146.6299999999992</v>
      </c>
    </row>
    <row r="85" spans="1:13" x14ac:dyDescent="0.2">
      <c r="A85" s="5">
        <v>7155</v>
      </c>
      <c r="B85" s="5">
        <v>81</v>
      </c>
      <c r="C85" s="5">
        <f t="shared" si="16"/>
        <v>7086</v>
      </c>
      <c r="D85" s="25">
        <f t="shared" si="17"/>
        <v>7180</v>
      </c>
      <c r="E85" s="25">
        <f t="shared" si="17"/>
        <v>7273</v>
      </c>
      <c r="F85" s="25">
        <f t="shared" si="17"/>
        <v>7254</v>
      </c>
      <c r="G85" s="50">
        <f t="shared" si="9"/>
        <v>6771.32</v>
      </c>
      <c r="H85" s="50">
        <f t="shared" si="10"/>
        <v>7100.54</v>
      </c>
      <c r="I85" s="23">
        <f t="shared" si="11"/>
        <v>7086.77</v>
      </c>
      <c r="J85" s="50">
        <f t="shared" si="12"/>
        <v>7073.68</v>
      </c>
      <c r="K85" s="23">
        <f t="shared" si="13"/>
        <v>7136.713999999999</v>
      </c>
      <c r="L85" s="50">
        <f t="shared" si="14"/>
        <v>9246.6</v>
      </c>
      <c r="M85" s="50">
        <f t="shared" si="15"/>
        <v>7053.5299999999988</v>
      </c>
    </row>
    <row r="86" spans="1:13" x14ac:dyDescent="0.2">
      <c r="A86" s="5">
        <v>7335</v>
      </c>
      <c r="B86" s="5">
        <v>82</v>
      </c>
      <c r="C86" s="5">
        <f t="shared" si="16"/>
        <v>7155</v>
      </c>
      <c r="D86" s="25">
        <f t="shared" si="17"/>
        <v>7086</v>
      </c>
      <c r="E86" s="25">
        <f t="shared" si="17"/>
        <v>7180</v>
      </c>
      <c r="F86" s="25">
        <f t="shared" si="17"/>
        <v>7273</v>
      </c>
      <c r="G86" s="50">
        <f t="shared" si="9"/>
        <v>6789.04</v>
      </c>
      <c r="H86" s="50">
        <f t="shared" si="10"/>
        <v>7168.8499999999995</v>
      </c>
      <c r="I86" s="23">
        <f t="shared" si="11"/>
        <v>7151.82</v>
      </c>
      <c r="J86" s="50">
        <f t="shared" si="12"/>
        <v>7141.35</v>
      </c>
      <c r="K86" s="23">
        <f t="shared" si="13"/>
        <v>7199.38</v>
      </c>
      <c r="L86" s="50">
        <f t="shared" si="14"/>
        <v>9284.48</v>
      </c>
      <c r="M86" s="50">
        <f t="shared" si="15"/>
        <v>7126.2400000000007</v>
      </c>
    </row>
    <row r="87" spans="1:13" x14ac:dyDescent="0.2">
      <c r="A87" s="5">
        <v>7367</v>
      </c>
      <c r="B87" s="5">
        <v>83</v>
      </c>
      <c r="C87" s="5">
        <f t="shared" si="16"/>
        <v>7335</v>
      </c>
      <c r="D87" s="25">
        <f t="shared" si="17"/>
        <v>7155</v>
      </c>
      <c r="E87" s="25">
        <f t="shared" si="17"/>
        <v>7086</v>
      </c>
      <c r="F87" s="25">
        <f t="shared" si="17"/>
        <v>7180</v>
      </c>
      <c r="G87" s="50">
        <f t="shared" si="9"/>
        <v>6806.76</v>
      </c>
      <c r="H87" s="50">
        <f t="shared" si="10"/>
        <v>7347.0499999999993</v>
      </c>
      <c r="I87" s="23">
        <f t="shared" si="11"/>
        <v>7327.8</v>
      </c>
      <c r="J87" s="50">
        <f t="shared" si="12"/>
        <v>7308.99</v>
      </c>
      <c r="K87" s="23">
        <f t="shared" si="13"/>
        <v>7375.1279999999997</v>
      </c>
      <c r="L87" s="50">
        <f t="shared" si="14"/>
        <v>9478.3100000000013</v>
      </c>
      <c r="M87" s="50">
        <f t="shared" si="15"/>
        <v>7299.34</v>
      </c>
    </row>
    <row r="88" spans="1:13" x14ac:dyDescent="0.2">
      <c r="A88" s="5">
        <v>7445</v>
      </c>
      <c r="B88" s="5">
        <v>84</v>
      </c>
      <c r="C88" s="5">
        <f t="shared" si="16"/>
        <v>7367</v>
      </c>
      <c r="D88" s="25">
        <f t="shared" si="17"/>
        <v>7335</v>
      </c>
      <c r="E88" s="25">
        <f t="shared" si="17"/>
        <v>7155</v>
      </c>
      <c r="F88" s="25">
        <f t="shared" si="17"/>
        <v>7086</v>
      </c>
      <c r="G88" s="50">
        <f t="shared" si="9"/>
        <v>6824.48</v>
      </c>
      <c r="H88" s="50">
        <f t="shared" si="10"/>
        <v>7378.73</v>
      </c>
      <c r="I88" s="23">
        <f t="shared" si="11"/>
        <v>7362.44</v>
      </c>
      <c r="J88" s="50">
        <f t="shared" si="12"/>
        <v>7336.77</v>
      </c>
      <c r="K88" s="23">
        <f t="shared" si="13"/>
        <v>7412.9099999999989</v>
      </c>
      <c r="L88" s="50">
        <f t="shared" si="14"/>
        <v>9566.09</v>
      </c>
      <c r="M88" s="50">
        <f t="shared" si="15"/>
        <v>7323.25</v>
      </c>
    </row>
    <row r="89" spans="1:13" x14ac:dyDescent="0.2">
      <c r="A89" s="5">
        <v>7410</v>
      </c>
      <c r="B89" s="5">
        <v>85</v>
      </c>
      <c r="C89" s="5">
        <f t="shared" si="16"/>
        <v>7445</v>
      </c>
      <c r="D89" s="25">
        <f t="shared" si="17"/>
        <v>7367</v>
      </c>
      <c r="E89" s="25">
        <f t="shared" si="17"/>
        <v>7335</v>
      </c>
      <c r="F89" s="25">
        <f t="shared" si="17"/>
        <v>7155</v>
      </c>
      <c r="G89" s="50">
        <f t="shared" si="9"/>
        <v>6842.2</v>
      </c>
      <c r="H89" s="50">
        <f t="shared" si="10"/>
        <v>7455.95</v>
      </c>
      <c r="I89" s="23">
        <f t="shared" si="11"/>
        <v>7438.74</v>
      </c>
      <c r="J89" s="50">
        <f t="shared" si="12"/>
        <v>7410.29</v>
      </c>
      <c r="K89" s="23">
        <f t="shared" si="13"/>
        <v>7488.71</v>
      </c>
      <c r="L89" s="50">
        <f t="shared" si="14"/>
        <v>9642.9100000000017</v>
      </c>
      <c r="M89" s="50">
        <f t="shared" si="15"/>
        <v>7383.7200000000012</v>
      </c>
    </row>
    <row r="90" spans="1:13" x14ac:dyDescent="0.2">
      <c r="A90" s="5">
        <v>7446</v>
      </c>
      <c r="B90" s="5">
        <v>86</v>
      </c>
      <c r="C90" s="5">
        <f t="shared" si="16"/>
        <v>7410</v>
      </c>
      <c r="D90" s="25">
        <f t="shared" si="17"/>
        <v>7445</v>
      </c>
      <c r="E90" s="25">
        <f t="shared" si="17"/>
        <v>7367</v>
      </c>
      <c r="F90" s="25">
        <f t="shared" si="17"/>
        <v>7335</v>
      </c>
      <c r="G90" s="50">
        <f t="shared" si="9"/>
        <v>6859.92</v>
      </c>
      <c r="H90" s="50">
        <f t="shared" si="10"/>
        <v>7421.2999999999993</v>
      </c>
      <c r="I90" s="23">
        <f t="shared" si="11"/>
        <v>7406.3499999999995</v>
      </c>
      <c r="J90" s="50">
        <f t="shared" si="12"/>
        <v>7377.8</v>
      </c>
      <c r="K90" s="23">
        <f t="shared" si="13"/>
        <v>7458.1659999999993</v>
      </c>
      <c r="L90" s="50">
        <f t="shared" si="14"/>
        <v>9636.8700000000008</v>
      </c>
      <c r="M90" s="50">
        <f t="shared" si="15"/>
        <v>7363.0700000000015</v>
      </c>
    </row>
    <row r="91" spans="1:13" x14ac:dyDescent="0.2">
      <c r="A91" s="5">
        <v>7449</v>
      </c>
      <c r="B91" s="5">
        <v>87</v>
      </c>
      <c r="C91" s="5">
        <f t="shared" si="16"/>
        <v>7446</v>
      </c>
      <c r="D91" s="25">
        <f t="shared" si="17"/>
        <v>7410</v>
      </c>
      <c r="E91" s="25">
        <f t="shared" si="17"/>
        <v>7445</v>
      </c>
      <c r="F91" s="25">
        <f t="shared" si="17"/>
        <v>7367</v>
      </c>
      <c r="G91" s="50">
        <f t="shared" si="9"/>
        <v>6877.6399999999994</v>
      </c>
      <c r="H91" s="50">
        <f t="shared" si="10"/>
        <v>7456.94</v>
      </c>
      <c r="I91" s="23">
        <f t="shared" si="11"/>
        <v>7440.57</v>
      </c>
      <c r="J91" s="50">
        <f t="shared" si="12"/>
        <v>7413.6</v>
      </c>
      <c r="K91" s="23">
        <f t="shared" si="13"/>
        <v>7491.1699999999992</v>
      </c>
      <c r="L91" s="50">
        <f t="shared" si="14"/>
        <v>9657.0200000000023</v>
      </c>
      <c r="M91" s="50">
        <f t="shared" si="15"/>
        <v>7390.8700000000008</v>
      </c>
    </row>
    <row r="92" spans="1:13" x14ac:dyDescent="0.2">
      <c r="A92" s="5">
        <v>7434</v>
      </c>
      <c r="B92" s="5">
        <v>88</v>
      </c>
      <c r="C92" s="5">
        <f t="shared" si="16"/>
        <v>7449</v>
      </c>
      <c r="D92" s="25">
        <f t="shared" si="17"/>
        <v>7446</v>
      </c>
      <c r="E92" s="25">
        <f t="shared" si="17"/>
        <v>7410</v>
      </c>
      <c r="F92" s="25">
        <f t="shared" si="17"/>
        <v>7445</v>
      </c>
      <c r="G92" s="50">
        <f t="shared" si="9"/>
        <v>6895.36</v>
      </c>
      <c r="H92" s="50">
        <f t="shared" si="10"/>
        <v>7459.91</v>
      </c>
      <c r="I92" s="23">
        <f t="shared" si="11"/>
        <v>7444.2</v>
      </c>
      <c r="J92" s="50">
        <f t="shared" si="12"/>
        <v>7417.2900000000009</v>
      </c>
      <c r="K92" s="23">
        <f t="shared" si="13"/>
        <v>7495.56</v>
      </c>
      <c r="L92" s="50">
        <f t="shared" si="14"/>
        <v>9674.760000000002</v>
      </c>
      <c r="M92" s="50">
        <f t="shared" si="15"/>
        <v>7404.5</v>
      </c>
    </row>
    <row r="93" spans="1:13" x14ac:dyDescent="0.2">
      <c r="A93" s="5">
        <v>7490</v>
      </c>
      <c r="B93" s="5">
        <v>89</v>
      </c>
      <c r="C93" s="5">
        <f t="shared" si="16"/>
        <v>7434</v>
      </c>
      <c r="D93" s="25">
        <f t="shared" si="17"/>
        <v>7449</v>
      </c>
      <c r="E93" s="25">
        <f t="shared" si="17"/>
        <v>7446</v>
      </c>
      <c r="F93" s="25">
        <f t="shared" si="17"/>
        <v>7410</v>
      </c>
      <c r="G93" s="50">
        <f t="shared" si="9"/>
        <v>6913.08</v>
      </c>
      <c r="H93" s="50">
        <f t="shared" si="10"/>
        <v>7445.0599999999995</v>
      </c>
      <c r="I93" s="23">
        <f t="shared" si="11"/>
        <v>7429.7099999999991</v>
      </c>
      <c r="J93" s="50">
        <f t="shared" si="12"/>
        <v>7404.9000000000015</v>
      </c>
      <c r="K93" s="23">
        <f t="shared" si="13"/>
        <v>7481.2079999999996</v>
      </c>
      <c r="L93" s="50">
        <f t="shared" si="14"/>
        <v>9662.2099999999991</v>
      </c>
      <c r="M93" s="50">
        <f t="shared" si="15"/>
        <v>7386.7000000000007</v>
      </c>
    </row>
    <row r="94" spans="1:13" x14ac:dyDescent="0.2">
      <c r="A94" s="5">
        <v>7548</v>
      </c>
      <c r="B94" s="5">
        <v>90</v>
      </c>
      <c r="C94" s="5">
        <f t="shared" si="16"/>
        <v>7490</v>
      </c>
      <c r="D94" s="25">
        <f t="shared" si="17"/>
        <v>7434</v>
      </c>
      <c r="E94" s="25">
        <f t="shared" si="17"/>
        <v>7449</v>
      </c>
      <c r="F94" s="25">
        <f t="shared" si="17"/>
        <v>7446</v>
      </c>
      <c r="G94" s="50">
        <f t="shared" si="9"/>
        <v>6930.8</v>
      </c>
      <c r="H94" s="50">
        <f t="shared" si="10"/>
        <v>7500.5</v>
      </c>
      <c r="I94" s="23">
        <f t="shared" si="11"/>
        <v>7483.7300000000005</v>
      </c>
      <c r="J94" s="50">
        <f t="shared" si="12"/>
        <v>7458.9000000000005</v>
      </c>
      <c r="K94" s="23">
        <f t="shared" si="13"/>
        <v>7534.3619999999992</v>
      </c>
      <c r="L94" s="50">
        <f t="shared" si="14"/>
        <v>9710.36</v>
      </c>
      <c r="M94" s="50">
        <f t="shared" si="15"/>
        <v>7441.24</v>
      </c>
    </row>
    <row r="95" spans="1:13" x14ac:dyDescent="0.2">
      <c r="A95" s="5">
        <v>7618</v>
      </c>
      <c r="B95" s="5">
        <v>91</v>
      </c>
      <c r="C95" s="5">
        <f t="shared" si="16"/>
        <v>7548</v>
      </c>
      <c r="D95" s="25">
        <f t="shared" si="17"/>
        <v>7490</v>
      </c>
      <c r="E95" s="25">
        <f t="shared" si="17"/>
        <v>7434</v>
      </c>
      <c r="F95" s="25">
        <f t="shared" si="17"/>
        <v>7449</v>
      </c>
      <c r="G95" s="50">
        <f t="shared" si="9"/>
        <v>6948.52</v>
      </c>
      <c r="H95" s="50">
        <f t="shared" si="10"/>
        <v>7557.9199999999992</v>
      </c>
      <c r="I95" s="23">
        <f t="shared" si="11"/>
        <v>7541.11</v>
      </c>
      <c r="J95" s="50">
        <f t="shared" si="12"/>
        <v>7513.34</v>
      </c>
      <c r="K95" s="23">
        <f t="shared" si="13"/>
        <v>7592.3119999999999</v>
      </c>
      <c r="L95" s="50">
        <f t="shared" si="14"/>
        <v>9784.5</v>
      </c>
      <c r="M95" s="50">
        <f t="shared" si="15"/>
        <v>7499.5699999999988</v>
      </c>
    </row>
    <row r="96" spans="1:13" x14ac:dyDescent="0.2">
      <c r="A96" s="5">
        <v>7524</v>
      </c>
      <c r="B96" s="5">
        <v>92</v>
      </c>
      <c r="C96" s="5">
        <f t="shared" si="16"/>
        <v>7618</v>
      </c>
      <c r="D96" s="25">
        <f t="shared" si="17"/>
        <v>7548</v>
      </c>
      <c r="E96" s="25">
        <f t="shared" si="17"/>
        <v>7490</v>
      </c>
      <c r="F96" s="25">
        <f t="shared" si="17"/>
        <v>7434</v>
      </c>
      <c r="G96" s="50">
        <f t="shared" si="9"/>
        <v>6966.24</v>
      </c>
      <c r="H96" s="50">
        <f t="shared" si="10"/>
        <v>7627.2199999999993</v>
      </c>
      <c r="I96" s="23">
        <f t="shared" si="11"/>
        <v>7610.17</v>
      </c>
      <c r="J96" s="50">
        <f t="shared" si="12"/>
        <v>7578.9000000000005</v>
      </c>
      <c r="K96" s="23">
        <f t="shared" si="13"/>
        <v>7661.72</v>
      </c>
      <c r="L96" s="50">
        <f t="shared" si="14"/>
        <v>9867.5</v>
      </c>
      <c r="M96" s="50">
        <f t="shared" si="15"/>
        <v>7560.82</v>
      </c>
    </row>
    <row r="97" spans="1:13" x14ac:dyDescent="0.2">
      <c r="A97" s="5">
        <v>7672</v>
      </c>
      <c r="B97" s="5">
        <v>93</v>
      </c>
      <c r="C97" s="5">
        <f t="shared" si="16"/>
        <v>7524</v>
      </c>
      <c r="D97" s="25">
        <f t="shared" si="17"/>
        <v>7618</v>
      </c>
      <c r="E97" s="25">
        <f t="shared" si="17"/>
        <v>7548</v>
      </c>
      <c r="F97" s="25">
        <f t="shared" si="17"/>
        <v>7490</v>
      </c>
      <c r="G97" s="50">
        <f t="shared" si="9"/>
        <v>6983.96</v>
      </c>
      <c r="H97" s="50">
        <f t="shared" si="10"/>
        <v>7534.16</v>
      </c>
      <c r="I97" s="23">
        <f t="shared" si="11"/>
        <v>7520.3899999999994</v>
      </c>
      <c r="J97" s="50">
        <f t="shared" si="12"/>
        <v>7491.7000000000007</v>
      </c>
      <c r="K97" s="23">
        <f t="shared" si="13"/>
        <v>7574.1640000000007</v>
      </c>
      <c r="L97" s="50">
        <f t="shared" si="14"/>
        <v>9803.5</v>
      </c>
      <c r="M97" s="50">
        <f t="shared" si="15"/>
        <v>7475.6099999999988</v>
      </c>
    </row>
    <row r="98" spans="1:13" x14ac:dyDescent="0.2">
      <c r="A98" s="5">
        <v>7739</v>
      </c>
      <c r="B98" s="5">
        <v>94</v>
      </c>
      <c r="C98" s="5">
        <f t="shared" si="16"/>
        <v>7672</v>
      </c>
      <c r="D98" s="25">
        <f t="shared" si="17"/>
        <v>7524</v>
      </c>
      <c r="E98" s="25">
        <f t="shared" si="17"/>
        <v>7618</v>
      </c>
      <c r="F98" s="25">
        <f t="shared" si="17"/>
        <v>7548</v>
      </c>
      <c r="G98" s="50">
        <f t="shared" si="9"/>
        <v>7001.68</v>
      </c>
      <c r="H98" s="50">
        <f t="shared" si="10"/>
        <v>7680.6799999999994</v>
      </c>
      <c r="I98" s="23">
        <f t="shared" si="11"/>
        <v>7662.07</v>
      </c>
      <c r="J98" s="50">
        <f t="shared" si="12"/>
        <v>7632.84</v>
      </c>
      <c r="K98" s="23">
        <f t="shared" si="13"/>
        <v>7712.3440000000001</v>
      </c>
      <c r="L98" s="50">
        <f t="shared" si="14"/>
        <v>9907.5400000000009</v>
      </c>
      <c r="M98" s="50">
        <f t="shared" si="15"/>
        <v>7607.0400000000009</v>
      </c>
    </row>
    <row r="99" spans="1:13" x14ac:dyDescent="0.2">
      <c r="A99" s="5">
        <v>7744</v>
      </c>
      <c r="B99" s="5">
        <v>95</v>
      </c>
      <c r="C99" s="5">
        <f t="shared" si="16"/>
        <v>7739</v>
      </c>
      <c r="D99" s="25">
        <f t="shared" si="17"/>
        <v>7672</v>
      </c>
      <c r="E99" s="25">
        <f t="shared" si="17"/>
        <v>7524</v>
      </c>
      <c r="F99" s="25">
        <f t="shared" si="17"/>
        <v>7618</v>
      </c>
      <c r="G99" s="50">
        <f t="shared" si="9"/>
        <v>7019.4</v>
      </c>
      <c r="H99" s="50">
        <f t="shared" si="10"/>
        <v>7747.0099999999993</v>
      </c>
      <c r="I99" s="23">
        <f t="shared" si="11"/>
        <v>7730.0199999999995</v>
      </c>
      <c r="J99" s="50">
        <f t="shared" si="12"/>
        <v>7693.81</v>
      </c>
      <c r="K99" s="23">
        <f t="shared" si="13"/>
        <v>7782.7719999999999</v>
      </c>
      <c r="L99" s="50">
        <f t="shared" si="14"/>
        <v>10023.480000000001</v>
      </c>
      <c r="M99" s="50">
        <f t="shared" si="15"/>
        <v>7688.329999999999</v>
      </c>
    </row>
    <row r="100" spans="1:13" x14ac:dyDescent="0.2">
      <c r="A100" s="5">
        <v>7805</v>
      </c>
      <c r="B100" s="5">
        <v>96</v>
      </c>
      <c r="C100" s="5">
        <f t="shared" si="16"/>
        <v>7744</v>
      </c>
      <c r="D100" s="25">
        <f t="shared" si="17"/>
        <v>7739</v>
      </c>
      <c r="E100" s="25">
        <f t="shared" si="17"/>
        <v>7672</v>
      </c>
      <c r="F100" s="25">
        <f t="shared" si="17"/>
        <v>7524</v>
      </c>
      <c r="G100" s="50">
        <f t="shared" si="9"/>
        <v>7037.12</v>
      </c>
      <c r="H100" s="50">
        <f t="shared" si="10"/>
        <v>7751.9599999999991</v>
      </c>
      <c r="I100" s="23">
        <f t="shared" si="11"/>
        <v>7736.2099999999991</v>
      </c>
      <c r="J100" s="50">
        <f t="shared" si="12"/>
        <v>7698.7400000000007</v>
      </c>
      <c r="K100" s="23">
        <f t="shared" si="13"/>
        <v>7789.9560000000001</v>
      </c>
      <c r="L100" s="50">
        <f t="shared" si="14"/>
        <v>10045.970000000003</v>
      </c>
      <c r="M100" s="50">
        <f t="shared" si="15"/>
        <v>7676.1100000000006</v>
      </c>
    </row>
    <row r="101" spans="1:13" x14ac:dyDescent="0.2">
      <c r="A101" s="5">
        <v>7820</v>
      </c>
      <c r="B101" s="5">
        <v>97</v>
      </c>
      <c r="C101" s="5">
        <f t="shared" si="16"/>
        <v>7805</v>
      </c>
      <c r="D101" s="25">
        <f t="shared" si="17"/>
        <v>7744</v>
      </c>
      <c r="E101" s="25">
        <f t="shared" si="17"/>
        <v>7739</v>
      </c>
      <c r="F101" s="25">
        <f t="shared" si="17"/>
        <v>7672</v>
      </c>
      <c r="G101" s="50">
        <f t="shared" si="9"/>
        <v>7054.84</v>
      </c>
      <c r="H101" s="50">
        <f t="shared" si="10"/>
        <v>7812.3499999999995</v>
      </c>
      <c r="I101" s="23">
        <f t="shared" si="11"/>
        <v>7795.48</v>
      </c>
      <c r="J101" s="50">
        <f t="shared" si="12"/>
        <v>7756.9900000000007</v>
      </c>
      <c r="K101" s="23">
        <f t="shared" si="13"/>
        <v>7848.5819999999994</v>
      </c>
      <c r="L101" s="50">
        <f t="shared" si="14"/>
        <v>10102.76</v>
      </c>
      <c r="M101" s="50">
        <f t="shared" si="15"/>
        <v>7736.17</v>
      </c>
    </row>
    <row r="102" spans="1:13" x14ac:dyDescent="0.2">
      <c r="A102" s="5">
        <v>7856</v>
      </c>
      <c r="B102" s="5">
        <v>98</v>
      </c>
      <c r="C102" s="5">
        <f t="shared" si="16"/>
        <v>7820</v>
      </c>
      <c r="D102" s="25">
        <f t="shared" si="17"/>
        <v>7805</v>
      </c>
      <c r="E102" s="25">
        <f t="shared" si="17"/>
        <v>7744</v>
      </c>
      <c r="F102" s="25">
        <f t="shared" si="17"/>
        <v>7739</v>
      </c>
      <c r="G102" s="50">
        <f t="shared" si="9"/>
        <v>7072.5599999999995</v>
      </c>
      <c r="H102" s="50">
        <f t="shared" si="10"/>
        <v>7827.2</v>
      </c>
      <c r="I102" s="23">
        <f t="shared" si="11"/>
        <v>7811.25</v>
      </c>
      <c r="J102" s="50">
        <f t="shared" si="12"/>
        <v>7771.34</v>
      </c>
      <c r="K102" s="23">
        <f t="shared" si="13"/>
        <v>7865.4119999999994</v>
      </c>
      <c r="L102" s="50">
        <f t="shared" si="14"/>
        <v>10138.19</v>
      </c>
      <c r="M102" s="50">
        <f t="shared" si="15"/>
        <v>7756.9299999999994</v>
      </c>
    </row>
    <row r="103" spans="1:13" x14ac:dyDescent="0.2">
      <c r="A103" s="5">
        <v>7830</v>
      </c>
      <c r="B103" s="5">
        <v>99</v>
      </c>
      <c r="C103" s="5">
        <f t="shared" si="16"/>
        <v>7856</v>
      </c>
      <c r="D103" s="25">
        <f t="shared" si="17"/>
        <v>7820</v>
      </c>
      <c r="E103" s="25">
        <f t="shared" si="17"/>
        <v>7805</v>
      </c>
      <c r="F103" s="25">
        <f t="shared" si="17"/>
        <v>7744</v>
      </c>
      <c r="G103" s="50">
        <f t="shared" si="9"/>
        <v>7090.28</v>
      </c>
      <c r="H103" s="50">
        <f t="shared" si="10"/>
        <v>7862.8399999999992</v>
      </c>
      <c r="I103" s="23">
        <f t="shared" si="11"/>
        <v>7846.4699999999993</v>
      </c>
      <c r="J103" s="50">
        <f t="shared" si="12"/>
        <v>7806.1400000000012</v>
      </c>
      <c r="K103" s="23">
        <f t="shared" si="13"/>
        <v>7900.45</v>
      </c>
      <c r="L103" s="50">
        <f t="shared" si="14"/>
        <v>10175.519999999999</v>
      </c>
      <c r="M103" s="50">
        <f t="shared" si="15"/>
        <v>7786.3100000000013</v>
      </c>
    </row>
    <row r="104" spans="1:13" x14ac:dyDescent="0.2">
      <c r="A104" s="5">
        <v>7791</v>
      </c>
      <c r="B104" s="5">
        <v>100</v>
      </c>
      <c r="C104" s="5">
        <f t="shared" si="16"/>
        <v>7830</v>
      </c>
      <c r="D104" s="25">
        <f t="shared" si="17"/>
        <v>7856</v>
      </c>
      <c r="E104" s="25">
        <f t="shared" si="17"/>
        <v>7820</v>
      </c>
      <c r="F104" s="25">
        <f t="shared" si="17"/>
        <v>7805</v>
      </c>
      <c r="G104" s="50">
        <f t="shared" si="9"/>
        <v>7108</v>
      </c>
      <c r="H104" s="50">
        <f t="shared" si="10"/>
        <v>7837.0999999999995</v>
      </c>
      <c r="I104" s="23">
        <f t="shared" si="11"/>
        <v>7821.9699999999993</v>
      </c>
      <c r="J104" s="50">
        <f t="shared" si="12"/>
        <v>7782.8600000000006</v>
      </c>
      <c r="K104" s="23">
        <f t="shared" si="13"/>
        <v>7876.8999999999987</v>
      </c>
      <c r="L104" s="50">
        <f t="shared" si="14"/>
        <v>10164.580000000002</v>
      </c>
      <c r="M104" s="50">
        <f t="shared" si="15"/>
        <v>7767.2400000000007</v>
      </c>
    </row>
    <row r="105" spans="1:13" x14ac:dyDescent="0.2">
      <c r="A105" s="5">
        <v>7683</v>
      </c>
      <c r="B105" s="5">
        <v>101</v>
      </c>
      <c r="C105" s="5">
        <f t="shared" si="16"/>
        <v>7791</v>
      </c>
      <c r="D105" s="25">
        <f t="shared" si="17"/>
        <v>7830</v>
      </c>
      <c r="E105" s="25">
        <f t="shared" si="17"/>
        <v>7856</v>
      </c>
      <c r="F105" s="25">
        <f t="shared" si="17"/>
        <v>7820</v>
      </c>
      <c r="G105" s="50">
        <f t="shared" si="9"/>
        <v>7125.7199999999993</v>
      </c>
      <c r="H105" s="50">
        <f t="shared" si="10"/>
        <v>7798.49</v>
      </c>
      <c r="I105" s="23">
        <f t="shared" si="11"/>
        <v>7783.62</v>
      </c>
      <c r="J105" s="50">
        <f t="shared" si="12"/>
        <v>7748.73</v>
      </c>
      <c r="K105" s="23">
        <f t="shared" si="13"/>
        <v>7838.347999999999</v>
      </c>
      <c r="L105" s="50">
        <f t="shared" si="14"/>
        <v>10120.380000000001</v>
      </c>
      <c r="M105" s="50">
        <f t="shared" si="15"/>
        <v>7729.4899999999989</v>
      </c>
    </row>
    <row r="106" spans="1:13" x14ac:dyDescent="0.2">
      <c r="A106" s="5">
        <v>7671</v>
      </c>
      <c r="B106" s="5">
        <v>102</v>
      </c>
      <c r="C106" s="5">
        <f t="shared" si="16"/>
        <v>7683</v>
      </c>
      <c r="D106" s="25">
        <f t="shared" si="17"/>
        <v>7791</v>
      </c>
      <c r="E106" s="25">
        <f t="shared" si="17"/>
        <v>7830</v>
      </c>
      <c r="F106" s="25">
        <f t="shared" si="17"/>
        <v>7856</v>
      </c>
      <c r="G106" s="50">
        <f t="shared" si="9"/>
        <v>7143.44</v>
      </c>
      <c r="H106" s="50">
        <f t="shared" si="10"/>
        <v>7691.57</v>
      </c>
      <c r="I106" s="23">
        <f t="shared" si="11"/>
        <v>7678.08</v>
      </c>
      <c r="J106" s="50">
        <f t="shared" si="12"/>
        <v>7650.6900000000005</v>
      </c>
      <c r="K106" s="23">
        <f t="shared" si="13"/>
        <v>7733.16</v>
      </c>
      <c r="L106" s="50">
        <f t="shared" si="14"/>
        <v>10010.89</v>
      </c>
      <c r="M106" s="50">
        <f t="shared" si="15"/>
        <v>7635.33</v>
      </c>
    </row>
    <row r="107" spans="1:13" x14ac:dyDescent="0.2">
      <c r="A107" s="5">
        <v>7664</v>
      </c>
      <c r="B107" s="5">
        <v>103</v>
      </c>
      <c r="C107" s="5">
        <f t="shared" si="16"/>
        <v>7671</v>
      </c>
      <c r="D107" s="25">
        <f t="shared" si="17"/>
        <v>7683</v>
      </c>
      <c r="E107" s="25">
        <f t="shared" si="17"/>
        <v>7791</v>
      </c>
      <c r="F107" s="25">
        <f t="shared" si="17"/>
        <v>7830</v>
      </c>
      <c r="G107" s="50">
        <f t="shared" si="9"/>
        <v>7161.16</v>
      </c>
      <c r="H107" s="50">
        <f t="shared" si="10"/>
        <v>7679.69</v>
      </c>
      <c r="I107" s="23">
        <f t="shared" si="11"/>
        <v>7664.28</v>
      </c>
      <c r="J107" s="50">
        <f t="shared" si="12"/>
        <v>7643.31</v>
      </c>
      <c r="K107" s="23">
        <f t="shared" si="13"/>
        <v>7717.3979999999992</v>
      </c>
      <c r="L107" s="50">
        <f t="shared" si="14"/>
        <v>9967.470000000003</v>
      </c>
      <c r="M107" s="50">
        <f t="shared" si="15"/>
        <v>7625</v>
      </c>
    </row>
    <row r="108" spans="1:13" x14ac:dyDescent="0.2">
      <c r="A108" s="5">
        <v>7290</v>
      </c>
      <c r="B108" s="5">
        <v>104</v>
      </c>
      <c r="C108" s="5">
        <f t="shared" si="16"/>
        <v>7664</v>
      </c>
      <c r="D108" s="25">
        <f t="shared" si="17"/>
        <v>7671</v>
      </c>
      <c r="E108" s="25">
        <f t="shared" si="17"/>
        <v>7683</v>
      </c>
      <c r="F108" s="25">
        <f t="shared" si="17"/>
        <v>7791</v>
      </c>
      <c r="G108" s="50">
        <f t="shared" si="9"/>
        <v>7178.88</v>
      </c>
      <c r="H108" s="50">
        <f t="shared" si="10"/>
        <v>7672.7599999999993</v>
      </c>
      <c r="I108" s="23">
        <f t="shared" si="11"/>
        <v>7657.25</v>
      </c>
      <c r="J108" s="50">
        <f t="shared" si="12"/>
        <v>7638.66</v>
      </c>
      <c r="K108" s="23">
        <f t="shared" si="13"/>
        <v>7710.4139999999998</v>
      </c>
      <c r="L108" s="50">
        <f t="shared" si="14"/>
        <v>9963.09</v>
      </c>
      <c r="M108" s="50">
        <f t="shared" si="15"/>
        <v>7628.2699999999995</v>
      </c>
    </row>
    <row r="109" spans="1:13" x14ac:dyDescent="0.2">
      <c r="A109" s="5">
        <v>7351</v>
      </c>
      <c r="B109" s="5">
        <v>105</v>
      </c>
      <c r="C109" s="5">
        <f t="shared" si="16"/>
        <v>7290</v>
      </c>
      <c r="D109" s="25">
        <f t="shared" si="17"/>
        <v>7664</v>
      </c>
      <c r="E109" s="25">
        <f t="shared" si="17"/>
        <v>7671</v>
      </c>
      <c r="F109" s="25">
        <f t="shared" si="17"/>
        <v>7683</v>
      </c>
      <c r="G109" s="50">
        <f t="shared" si="9"/>
        <v>7196.6</v>
      </c>
      <c r="H109" s="50">
        <f t="shared" si="10"/>
        <v>7302.5</v>
      </c>
      <c r="I109" s="23">
        <f t="shared" si="11"/>
        <v>7294.33</v>
      </c>
      <c r="J109" s="50">
        <f t="shared" si="12"/>
        <v>7292.6000000000013</v>
      </c>
      <c r="K109" s="23">
        <f t="shared" si="13"/>
        <v>7351.1180000000004</v>
      </c>
      <c r="L109" s="50">
        <f t="shared" si="14"/>
        <v>9618.880000000001</v>
      </c>
      <c r="M109" s="50">
        <f t="shared" si="15"/>
        <v>7280.3099999999995</v>
      </c>
    </row>
    <row r="110" spans="1:13" x14ac:dyDescent="0.2">
      <c r="A110" s="5">
        <v>7336</v>
      </c>
      <c r="B110" s="5">
        <v>106</v>
      </c>
      <c r="C110" s="5">
        <f t="shared" si="16"/>
        <v>7351</v>
      </c>
      <c r="D110" s="25">
        <f t="shared" si="17"/>
        <v>7290</v>
      </c>
      <c r="E110" s="25">
        <f t="shared" si="17"/>
        <v>7664</v>
      </c>
      <c r="F110" s="25">
        <f t="shared" si="17"/>
        <v>7671</v>
      </c>
      <c r="G110" s="50">
        <f t="shared" si="9"/>
        <v>7214.32</v>
      </c>
      <c r="H110" s="50">
        <f t="shared" si="10"/>
        <v>7362.8899999999994</v>
      </c>
      <c r="I110" s="23">
        <f t="shared" si="11"/>
        <v>7346.02</v>
      </c>
      <c r="J110" s="50">
        <f t="shared" si="12"/>
        <v>7358.43</v>
      </c>
      <c r="K110" s="23">
        <f t="shared" si="13"/>
        <v>7394.732</v>
      </c>
      <c r="L110" s="50">
        <f t="shared" si="14"/>
        <v>9553.5600000000013</v>
      </c>
      <c r="M110" s="50">
        <f t="shared" si="15"/>
        <v>7326.7999999999993</v>
      </c>
    </row>
    <row r="111" spans="1:13" x14ac:dyDescent="0.2">
      <c r="A111" s="5">
        <v>7369</v>
      </c>
      <c r="B111" s="5">
        <v>107</v>
      </c>
      <c r="C111" s="5">
        <f t="shared" si="16"/>
        <v>7336</v>
      </c>
      <c r="D111" s="25">
        <f t="shared" si="17"/>
        <v>7351</v>
      </c>
      <c r="E111" s="25">
        <f t="shared" si="17"/>
        <v>7290</v>
      </c>
      <c r="F111" s="25">
        <f t="shared" si="17"/>
        <v>7664</v>
      </c>
      <c r="G111" s="50">
        <f t="shared" si="9"/>
        <v>7232.04</v>
      </c>
      <c r="H111" s="50">
        <f t="shared" si="10"/>
        <v>7348.04</v>
      </c>
      <c r="I111" s="23">
        <f t="shared" si="11"/>
        <v>7332.6900000000005</v>
      </c>
      <c r="J111" s="50">
        <f t="shared" si="12"/>
        <v>7344.88</v>
      </c>
      <c r="K111" s="23">
        <f t="shared" si="13"/>
        <v>7383.5199999999995</v>
      </c>
      <c r="L111" s="50">
        <f t="shared" si="14"/>
        <v>9576.5499999999993</v>
      </c>
      <c r="M111" s="50">
        <f t="shared" si="15"/>
        <v>7353.42</v>
      </c>
    </row>
    <row r="112" spans="1:13" x14ac:dyDescent="0.2">
      <c r="A112" s="5">
        <v>7331</v>
      </c>
      <c r="B112" s="5">
        <v>108</v>
      </c>
      <c r="C112" s="5">
        <f t="shared" si="16"/>
        <v>7369</v>
      </c>
      <c r="D112" s="25">
        <f t="shared" si="17"/>
        <v>7336</v>
      </c>
      <c r="E112" s="25">
        <f t="shared" si="17"/>
        <v>7351</v>
      </c>
      <c r="F112" s="25">
        <f t="shared" si="17"/>
        <v>7290</v>
      </c>
      <c r="G112" s="50">
        <f t="shared" si="9"/>
        <v>7249.76</v>
      </c>
      <c r="H112" s="50">
        <f t="shared" si="10"/>
        <v>7380.7099999999991</v>
      </c>
      <c r="I112" s="23">
        <f t="shared" si="11"/>
        <v>7364.4</v>
      </c>
      <c r="J112" s="50">
        <f t="shared" si="12"/>
        <v>7377.49</v>
      </c>
      <c r="K112" s="23">
        <f t="shared" si="13"/>
        <v>7414.4779999999992</v>
      </c>
      <c r="L112" s="50">
        <f t="shared" si="14"/>
        <v>9601.2199999999993</v>
      </c>
      <c r="M112" s="50">
        <f t="shared" si="15"/>
        <v>7356.4</v>
      </c>
    </row>
    <row r="113" spans="1:13" x14ac:dyDescent="0.2">
      <c r="A113" s="5">
        <v>7340</v>
      </c>
      <c r="B113" s="5">
        <v>109</v>
      </c>
      <c r="C113" s="5">
        <f t="shared" si="16"/>
        <v>7331</v>
      </c>
      <c r="D113" s="25">
        <f t="shared" si="17"/>
        <v>7369</v>
      </c>
      <c r="E113" s="25">
        <f t="shared" si="17"/>
        <v>7336</v>
      </c>
      <c r="F113" s="25">
        <f t="shared" si="17"/>
        <v>7351</v>
      </c>
      <c r="G113" s="50">
        <f t="shared" si="9"/>
        <v>7267.48</v>
      </c>
      <c r="H113" s="50">
        <f t="shared" si="10"/>
        <v>7343.0899999999992</v>
      </c>
      <c r="I113" s="23">
        <f t="shared" si="11"/>
        <v>7328.2</v>
      </c>
      <c r="J113" s="50">
        <f t="shared" si="12"/>
        <v>7343.11</v>
      </c>
      <c r="K113" s="23">
        <f t="shared" si="13"/>
        <v>7379.348</v>
      </c>
      <c r="L113" s="50">
        <f t="shared" si="14"/>
        <v>9579.4499999999989</v>
      </c>
      <c r="M113" s="50">
        <f t="shared" si="15"/>
        <v>7329.2</v>
      </c>
    </row>
    <row r="114" spans="1:13" x14ac:dyDescent="0.2">
      <c r="A114" s="5">
        <v>7056</v>
      </c>
      <c r="B114" s="5">
        <v>110</v>
      </c>
      <c r="C114" s="5">
        <f t="shared" si="16"/>
        <v>7340</v>
      </c>
      <c r="D114" s="25">
        <f t="shared" si="17"/>
        <v>7331</v>
      </c>
      <c r="E114" s="25">
        <f t="shared" si="17"/>
        <v>7369</v>
      </c>
      <c r="F114" s="25">
        <f t="shared" si="17"/>
        <v>7336</v>
      </c>
      <c r="G114" s="50">
        <f t="shared" si="9"/>
        <v>7285.2</v>
      </c>
      <c r="H114" s="50">
        <f t="shared" si="10"/>
        <v>7352</v>
      </c>
      <c r="I114" s="23">
        <f t="shared" si="11"/>
        <v>7336.17</v>
      </c>
      <c r="J114" s="50">
        <f t="shared" si="12"/>
        <v>7353.8600000000006</v>
      </c>
      <c r="K114" s="23">
        <f t="shared" si="13"/>
        <v>7386.4019999999991</v>
      </c>
      <c r="L114" s="50">
        <f t="shared" si="14"/>
        <v>9575.57</v>
      </c>
      <c r="M114" s="50">
        <f t="shared" si="15"/>
        <v>7333.75</v>
      </c>
    </row>
    <row r="115" spans="1:13" x14ac:dyDescent="0.2">
      <c r="A115" s="5">
        <v>7332</v>
      </c>
      <c r="B115" s="5">
        <v>111</v>
      </c>
      <c r="C115" s="5">
        <f t="shared" si="16"/>
        <v>7056</v>
      </c>
      <c r="D115" s="25">
        <f t="shared" si="17"/>
        <v>7340</v>
      </c>
      <c r="E115" s="25">
        <f t="shared" si="17"/>
        <v>7331</v>
      </c>
      <c r="F115" s="25">
        <f t="shared" si="17"/>
        <v>7369</v>
      </c>
      <c r="G115" s="50">
        <f t="shared" si="9"/>
        <v>7302.92</v>
      </c>
      <c r="H115" s="50">
        <f t="shared" si="10"/>
        <v>7070.8399999999992</v>
      </c>
      <c r="I115" s="23">
        <f t="shared" si="11"/>
        <v>7060.87</v>
      </c>
      <c r="J115" s="50">
        <f t="shared" si="12"/>
        <v>7091.1799999999994</v>
      </c>
      <c r="K115" s="23">
        <f t="shared" si="13"/>
        <v>7114.1979999999994</v>
      </c>
      <c r="L115" s="50">
        <f t="shared" si="14"/>
        <v>9320.4800000000014</v>
      </c>
      <c r="M115" s="50">
        <f t="shared" si="15"/>
        <v>7080.13</v>
      </c>
    </row>
    <row r="116" spans="1:13" x14ac:dyDescent="0.2">
      <c r="A116" s="5">
        <v>6576</v>
      </c>
      <c r="B116" s="5">
        <v>112</v>
      </c>
      <c r="C116" s="5">
        <f t="shared" si="16"/>
        <v>7332</v>
      </c>
      <c r="D116" s="25">
        <f t="shared" si="17"/>
        <v>7056</v>
      </c>
      <c r="E116" s="25">
        <f t="shared" si="17"/>
        <v>7340</v>
      </c>
      <c r="F116" s="25">
        <f t="shared" si="17"/>
        <v>7331</v>
      </c>
      <c r="G116" s="50">
        <f t="shared" si="9"/>
        <v>7320.6399999999994</v>
      </c>
      <c r="H116" s="50">
        <f t="shared" si="10"/>
        <v>7344.08</v>
      </c>
      <c r="I116" s="23">
        <f t="shared" si="11"/>
        <v>7322.91</v>
      </c>
      <c r="J116" s="50">
        <f t="shared" si="12"/>
        <v>7355.16</v>
      </c>
      <c r="K116" s="23">
        <f t="shared" si="13"/>
        <v>7367.7799999999988</v>
      </c>
      <c r="L116" s="50">
        <f t="shared" si="14"/>
        <v>9482.02</v>
      </c>
      <c r="M116" s="50">
        <f t="shared" si="15"/>
        <v>7323.96</v>
      </c>
    </row>
    <row r="117" spans="1:13" x14ac:dyDescent="0.2">
      <c r="A117" s="5">
        <v>6975</v>
      </c>
      <c r="B117" s="5">
        <v>113</v>
      </c>
      <c r="C117" s="5">
        <f t="shared" si="16"/>
        <v>6576</v>
      </c>
      <c r="D117" s="25">
        <f t="shared" si="17"/>
        <v>7332</v>
      </c>
      <c r="E117" s="25">
        <f t="shared" si="17"/>
        <v>7056</v>
      </c>
      <c r="F117" s="25">
        <f t="shared" si="17"/>
        <v>7340</v>
      </c>
      <c r="G117" s="50">
        <f t="shared" si="9"/>
        <v>7338.36</v>
      </c>
      <c r="H117" s="50">
        <f t="shared" si="10"/>
        <v>6595.6399999999994</v>
      </c>
      <c r="I117" s="23">
        <f t="shared" si="11"/>
        <v>6595.1100000000006</v>
      </c>
      <c r="J117" s="50">
        <f t="shared" si="12"/>
        <v>6648.18</v>
      </c>
      <c r="K117" s="23">
        <f t="shared" si="13"/>
        <v>6653.6279999999997</v>
      </c>
      <c r="L117" s="50">
        <f t="shared" si="14"/>
        <v>8890.6400000000012</v>
      </c>
      <c r="M117" s="50">
        <f t="shared" si="15"/>
        <v>6667.2699999999995</v>
      </c>
    </row>
    <row r="118" spans="1:13" x14ac:dyDescent="0.2">
      <c r="A118" s="5">
        <v>7137</v>
      </c>
      <c r="B118" s="5">
        <v>114</v>
      </c>
      <c r="C118" s="5">
        <f t="shared" si="16"/>
        <v>6975</v>
      </c>
      <c r="D118" s="25">
        <f t="shared" si="17"/>
        <v>6576</v>
      </c>
      <c r="E118" s="25">
        <f t="shared" si="17"/>
        <v>7332</v>
      </c>
      <c r="F118" s="25">
        <f t="shared" si="17"/>
        <v>7056</v>
      </c>
      <c r="G118" s="50">
        <f t="shared" si="9"/>
        <v>7356.08</v>
      </c>
      <c r="H118" s="50">
        <f t="shared" si="10"/>
        <v>6990.65</v>
      </c>
      <c r="I118" s="23">
        <f t="shared" si="11"/>
        <v>6967.02</v>
      </c>
      <c r="J118" s="50">
        <f t="shared" si="12"/>
        <v>7035.99</v>
      </c>
      <c r="K118" s="23">
        <f t="shared" si="13"/>
        <v>7005.8760000000002</v>
      </c>
      <c r="L118" s="50">
        <f t="shared" si="14"/>
        <v>8998.9</v>
      </c>
      <c r="M118" s="50">
        <f t="shared" si="15"/>
        <v>6968.6399999999994</v>
      </c>
    </row>
    <row r="119" spans="1:13" x14ac:dyDescent="0.2">
      <c r="A119" s="5">
        <v>7250</v>
      </c>
      <c r="B119" s="5">
        <v>115</v>
      </c>
      <c r="C119" s="5">
        <f t="shared" si="16"/>
        <v>7137</v>
      </c>
      <c r="D119" s="25">
        <f t="shared" si="17"/>
        <v>6975</v>
      </c>
      <c r="E119" s="25">
        <f t="shared" si="17"/>
        <v>6576</v>
      </c>
      <c r="F119" s="25">
        <f t="shared" si="17"/>
        <v>7332</v>
      </c>
      <c r="G119" s="50">
        <f t="shared" si="9"/>
        <v>7373.8</v>
      </c>
      <c r="H119" s="50">
        <f t="shared" si="10"/>
        <v>7151.03</v>
      </c>
      <c r="I119" s="23">
        <f t="shared" si="11"/>
        <v>7132.1399999999994</v>
      </c>
      <c r="J119" s="50">
        <f t="shared" si="12"/>
        <v>7180.2900000000009</v>
      </c>
      <c r="K119" s="23">
        <f t="shared" si="13"/>
        <v>7178.8679999999995</v>
      </c>
      <c r="L119" s="50">
        <f t="shared" si="14"/>
        <v>9311.5499999999993</v>
      </c>
      <c r="M119" s="50">
        <f t="shared" si="15"/>
        <v>7223.4199999999992</v>
      </c>
    </row>
    <row r="120" spans="1:13" x14ac:dyDescent="0.2">
      <c r="A120" s="5">
        <v>7206</v>
      </c>
      <c r="B120" s="5">
        <v>116</v>
      </c>
      <c r="C120" s="5">
        <f t="shared" si="16"/>
        <v>7250</v>
      </c>
      <c r="D120" s="25">
        <f t="shared" si="17"/>
        <v>7137</v>
      </c>
      <c r="E120" s="25">
        <f t="shared" si="17"/>
        <v>6975</v>
      </c>
      <c r="F120" s="25">
        <f t="shared" si="17"/>
        <v>6576</v>
      </c>
      <c r="G120" s="50">
        <f t="shared" si="9"/>
        <v>7391.52</v>
      </c>
      <c r="H120" s="50">
        <f t="shared" si="10"/>
        <v>7262.9</v>
      </c>
      <c r="I120" s="23">
        <f t="shared" si="11"/>
        <v>7244.99</v>
      </c>
      <c r="J120" s="50">
        <f t="shared" si="12"/>
        <v>7283.76</v>
      </c>
      <c r="K120" s="23">
        <f t="shared" si="13"/>
        <v>7293.03</v>
      </c>
      <c r="L120" s="50">
        <f t="shared" si="14"/>
        <v>9454.7100000000009</v>
      </c>
      <c r="M120" s="50">
        <f t="shared" si="15"/>
        <v>7248.59</v>
      </c>
    </row>
    <row r="121" spans="1:13" x14ac:dyDescent="0.2">
      <c r="A121" s="5">
        <v>7103</v>
      </c>
      <c r="B121" s="5">
        <v>117</v>
      </c>
      <c r="C121" s="5">
        <f t="shared" si="16"/>
        <v>7206</v>
      </c>
      <c r="D121" s="25">
        <f t="shared" si="17"/>
        <v>7250</v>
      </c>
      <c r="E121" s="25">
        <f t="shared" si="17"/>
        <v>7137</v>
      </c>
      <c r="F121" s="25">
        <f t="shared" si="17"/>
        <v>6975</v>
      </c>
      <c r="G121" s="50">
        <f t="shared" si="9"/>
        <v>7409.24</v>
      </c>
      <c r="H121" s="50">
        <f t="shared" si="10"/>
        <v>7219.3399999999992</v>
      </c>
      <c r="I121" s="23">
        <f t="shared" si="11"/>
        <v>7204.57</v>
      </c>
      <c r="J121" s="50">
        <f t="shared" si="12"/>
        <v>7242.2</v>
      </c>
      <c r="K121" s="23">
        <f t="shared" si="13"/>
        <v>7254.985999999999</v>
      </c>
      <c r="L121" s="50">
        <f t="shared" si="14"/>
        <v>9446.74</v>
      </c>
      <c r="M121" s="50">
        <f t="shared" si="15"/>
        <v>7220.85</v>
      </c>
    </row>
    <row r="122" spans="1:13" x14ac:dyDescent="0.2">
      <c r="A122" s="5">
        <v>7211</v>
      </c>
      <c r="B122" s="5">
        <v>118</v>
      </c>
      <c r="C122" s="5">
        <f t="shared" si="16"/>
        <v>7103</v>
      </c>
      <c r="D122" s="25">
        <f t="shared" si="17"/>
        <v>7206</v>
      </c>
      <c r="E122" s="25">
        <f t="shared" si="17"/>
        <v>7250</v>
      </c>
      <c r="F122" s="25">
        <f t="shared" si="17"/>
        <v>7137</v>
      </c>
      <c r="G122" s="50">
        <f t="shared" si="9"/>
        <v>7426.96</v>
      </c>
      <c r="H122" s="50">
        <f t="shared" si="10"/>
        <v>7117.37</v>
      </c>
      <c r="I122" s="23">
        <f t="shared" si="11"/>
        <v>7103.78</v>
      </c>
      <c r="J122" s="50">
        <f t="shared" si="12"/>
        <v>7148.91</v>
      </c>
      <c r="K122" s="23">
        <f t="shared" si="13"/>
        <v>7154.12</v>
      </c>
      <c r="L122" s="50">
        <f t="shared" si="14"/>
        <v>9334.6400000000012</v>
      </c>
      <c r="M122" s="50">
        <f t="shared" si="15"/>
        <v>7124.8000000000011</v>
      </c>
    </row>
    <row r="123" spans="1:13" x14ac:dyDescent="0.2">
      <c r="A123" s="5">
        <v>7337</v>
      </c>
      <c r="B123" s="5">
        <v>119</v>
      </c>
      <c r="C123" s="5">
        <f t="shared" si="16"/>
        <v>7211</v>
      </c>
      <c r="D123" s="25">
        <f t="shared" si="17"/>
        <v>7103</v>
      </c>
      <c r="E123" s="25">
        <f t="shared" si="17"/>
        <v>7206</v>
      </c>
      <c r="F123" s="25">
        <f t="shared" si="17"/>
        <v>7250</v>
      </c>
      <c r="G123" s="50">
        <f t="shared" si="9"/>
        <v>7444.68</v>
      </c>
      <c r="H123" s="50">
        <f t="shared" si="10"/>
        <v>7224.29</v>
      </c>
      <c r="I123" s="23">
        <f t="shared" si="11"/>
        <v>7206.4800000000005</v>
      </c>
      <c r="J123" s="50">
        <f t="shared" si="12"/>
        <v>7253.03</v>
      </c>
      <c r="K123" s="23">
        <f t="shared" si="13"/>
        <v>7253.7679999999991</v>
      </c>
      <c r="L123" s="50">
        <f t="shared" si="14"/>
        <v>9403.4699999999993</v>
      </c>
      <c r="M123" s="50">
        <f t="shared" si="15"/>
        <v>7233.86</v>
      </c>
    </row>
    <row r="124" spans="1:13" x14ac:dyDescent="0.2">
      <c r="A124" s="5">
        <v>7367</v>
      </c>
      <c r="B124" s="5">
        <v>120</v>
      </c>
      <c r="C124" s="5">
        <f t="shared" si="16"/>
        <v>7337</v>
      </c>
      <c r="D124" s="25">
        <f t="shared" si="17"/>
        <v>7211</v>
      </c>
      <c r="E124" s="25">
        <f t="shared" si="17"/>
        <v>7103</v>
      </c>
      <c r="F124" s="25">
        <f t="shared" si="17"/>
        <v>7206</v>
      </c>
      <c r="G124" s="50">
        <f t="shared" si="9"/>
        <v>7462.4</v>
      </c>
      <c r="H124" s="50">
        <f t="shared" si="10"/>
        <v>7349.03</v>
      </c>
      <c r="I124" s="23">
        <f t="shared" si="11"/>
        <v>7330.86</v>
      </c>
      <c r="J124" s="50">
        <f t="shared" si="12"/>
        <v>7369.67</v>
      </c>
      <c r="K124" s="23">
        <f t="shared" si="13"/>
        <v>7379.253999999999</v>
      </c>
      <c r="L124" s="50">
        <f t="shared" si="14"/>
        <v>9560.85</v>
      </c>
      <c r="M124" s="50">
        <f t="shared" si="15"/>
        <v>7362.2899999999991</v>
      </c>
    </row>
    <row r="125" spans="1:13" x14ac:dyDescent="0.2">
      <c r="A125" s="5">
        <v>7458</v>
      </c>
      <c r="B125" s="5">
        <v>121</v>
      </c>
      <c r="C125" s="5">
        <f t="shared" si="16"/>
        <v>7367</v>
      </c>
      <c r="D125" s="25">
        <f t="shared" si="17"/>
        <v>7337</v>
      </c>
      <c r="E125" s="25">
        <f t="shared" si="17"/>
        <v>7211</v>
      </c>
      <c r="F125" s="25">
        <f t="shared" si="17"/>
        <v>7103</v>
      </c>
      <c r="G125" s="50">
        <f t="shared" si="9"/>
        <v>7480.12</v>
      </c>
      <c r="H125" s="50">
        <f t="shared" si="10"/>
        <v>7378.73</v>
      </c>
      <c r="I125" s="23">
        <f t="shared" si="11"/>
        <v>7362.48</v>
      </c>
      <c r="J125" s="50">
        <f t="shared" si="12"/>
        <v>7396.670000000001</v>
      </c>
      <c r="K125" s="23">
        <f t="shared" si="13"/>
        <v>7412.8779999999997</v>
      </c>
      <c r="L125" s="50">
        <f t="shared" si="14"/>
        <v>9627.4100000000017</v>
      </c>
      <c r="M125" s="50">
        <f t="shared" si="15"/>
        <v>7378.3</v>
      </c>
    </row>
    <row r="126" spans="1:13" x14ac:dyDescent="0.2">
      <c r="A126" s="5">
        <v>7516</v>
      </c>
      <c r="B126" s="5">
        <v>122</v>
      </c>
      <c r="C126" s="5">
        <f t="shared" si="16"/>
        <v>7458</v>
      </c>
      <c r="D126" s="25">
        <f t="shared" si="17"/>
        <v>7367</v>
      </c>
      <c r="E126" s="25">
        <f t="shared" si="17"/>
        <v>7337</v>
      </c>
      <c r="F126" s="25">
        <f t="shared" si="17"/>
        <v>7211</v>
      </c>
      <c r="G126" s="50">
        <f t="shared" si="9"/>
        <v>7497.84</v>
      </c>
      <c r="H126" s="50">
        <f t="shared" si="10"/>
        <v>7468.82</v>
      </c>
      <c r="I126" s="23">
        <f t="shared" si="11"/>
        <v>7451.35</v>
      </c>
      <c r="J126" s="50">
        <f t="shared" si="12"/>
        <v>7482.3200000000006</v>
      </c>
      <c r="K126" s="23">
        <f t="shared" si="13"/>
        <v>7501.1859999999997</v>
      </c>
      <c r="L126" s="50">
        <f t="shared" si="14"/>
        <v>9717.69</v>
      </c>
      <c r="M126" s="50">
        <f t="shared" si="15"/>
        <v>7458.4100000000008</v>
      </c>
    </row>
    <row r="127" spans="1:13" x14ac:dyDescent="0.2">
      <c r="A127" s="5">
        <v>7157</v>
      </c>
      <c r="B127" s="5">
        <v>123</v>
      </c>
      <c r="C127" s="5">
        <f t="shared" si="16"/>
        <v>7516</v>
      </c>
      <c r="D127" s="25">
        <f t="shared" si="17"/>
        <v>7458</v>
      </c>
      <c r="E127" s="25">
        <f t="shared" si="17"/>
        <v>7367</v>
      </c>
      <c r="F127" s="25">
        <f t="shared" si="17"/>
        <v>7337</v>
      </c>
      <c r="G127" s="50">
        <f t="shared" si="9"/>
        <v>7515.5599999999995</v>
      </c>
      <c r="H127" s="50">
        <f t="shared" si="10"/>
        <v>7526.24</v>
      </c>
      <c r="I127" s="23">
        <f t="shared" si="11"/>
        <v>7509.4299999999994</v>
      </c>
      <c r="J127" s="50">
        <f t="shared" si="12"/>
        <v>7536.06</v>
      </c>
      <c r="K127" s="23">
        <f t="shared" si="13"/>
        <v>7560.445999999999</v>
      </c>
      <c r="L127" s="50">
        <f t="shared" si="14"/>
        <v>9801.58</v>
      </c>
      <c r="M127" s="50">
        <f t="shared" si="15"/>
        <v>7520.67</v>
      </c>
    </row>
    <row r="128" spans="1:13" x14ac:dyDescent="0.2">
      <c r="A128" s="5">
        <v>7423</v>
      </c>
      <c r="B128" s="5">
        <v>124</v>
      </c>
      <c r="C128" s="5">
        <f t="shared" si="16"/>
        <v>7157</v>
      </c>
      <c r="D128" s="25">
        <f t="shared" si="17"/>
        <v>7516</v>
      </c>
      <c r="E128" s="25">
        <f t="shared" si="17"/>
        <v>7458</v>
      </c>
      <c r="F128" s="25">
        <f t="shared" si="17"/>
        <v>7367</v>
      </c>
      <c r="G128" s="50">
        <f t="shared" si="9"/>
        <v>7533.28</v>
      </c>
      <c r="H128" s="50">
        <f t="shared" si="10"/>
        <v>7170.83</v>
      </c>
      <c r="I128" s="23">
        <f t="shared" si="11"/>
        <v>7162.36</v>
      </c>
      <c r="J128" s="50">
        <f t="shared" si="12"/>
        <v>7202.6500000000005</v>
      </c>
      <c r="K128" s="23">
        <f t="shared" si="13"/>
        <v>7217.9439999999995</v>
      </c>
      <c r="L128" s="50">
        <f t="shared" si="14"/>
        <v>9488.5</v>
      </c>
      <c r="M128" s="50">
        <f t="shared" si="15"/>
        <v>7186.44</v>
      </c>
    </row>
    <row r="129" spans="1:13" x14ac:dyDescent="0.2">
      <c r="A129" s="5">
        <v>7603</v>
      </c>
      <c r="B129" s="5">
        <v>125</v>
      </c>
      <c r="C129" s="5">
        <f t="shared" si="16"/>
        <v>7423</v>
      </c>
      <c r="D129" s="25">
        <f t="shared" si="17"/>
        <v>7157</v>
      </c>
      <c r="E129" s="25">
        <f t="shared" si="17"/>
        <v>7516</v>
      </c>
      <c r="F129" s="25">
        <f t="shared" si="17"/>
        <v>7458</v>
      </c>
      <c r="G129" s="50">
        <f t="shared" si="9"/>
        <v>7551</v>
      </c>
      <c r="H129" s="50">
        <f t="shared" si="10"/>
        <v>7434.1699999999992</v>
      </c>
      <c r="I129" s="23">
        <f t="shared" si="11"/>
        <v>7413.2</v>
      </c>
      <c r="J129" s="50">
        <f t="shared" si="12"/>
        <v>7458.83</v>
      </c>
      <c r="K129" s="23">
        <f t="shared" si="13"/>
        <v>7458.8279999999995</v>
      </c>
      <c r="L129" s="50">
        <f t="shared" si="14"/>
        <v>9614.130000000001</v>
      </c>
      <c r="M129" s="50">
        <f t="shared" si="15"/>
        <v>7421.6599999999989</v>
      </c>
    </row>
    <row r="130" spans="1:13" x14ac:dyDescent="0.2">
      <c r="A130" s="5">
        <v>7652</v>
      </c>
      <c r="B130" s="5">
        <v>126</v>
      </c>
      <c r="C130" s="5">
        <f t="shared" si="16"/>
        <v>7603</v>
      </c>
      <c r="D130" s="25">
        <f t="shared" si="17"/>
        <v>7423</v>
      </c>
      <c r="E130" s="25">
        <f t="shared" si="17"/>
        <v>7157</v>
      </c>
      <c r="F130" s="25">
        <f t="shared" si="17"/>
        <v>7516</v>
      </c>
      <c r="G130" s="50">
        <f t="shared" si="9"/>
        <v>7568.7199999999993</v>
      </c>
      <c r="H130" s="50">
        <f t="shared" si="10"/>
        <v>7612.37</v>
      </c>
      <c r="I130" s="23">
        <f t="shared" si="11"/>
        <v>7593.12</v>
      </c>
      <c r="J130" s="50">
        <f t="shared" si="12"/>
        <v>7622.53</v>
      </c>
      <c r="K130" s="23">
        <f t="shared" si="13"/>
        <v>7642.9859999999999</v>
      </c>
      <c r="L130" s="50">
        <f t="shared" si="14"/>
        <v>9883.5700000000015</v>
      </c>
      <c r="M130" s="50">
        <f t="shared" si="15"/>
        <v>7636.23</v>
      </c>
    </row>
    <row r="131" spans="1:13" x14ac:dyDescent="0.2">
      <c r="A131" s="5">
        <v>7678</v>
      </c>
      <c r="B131" s="5">
        <v>127</v>
      </c>
      <c r="C131" s="5">
        <f t="shared" si="16"/>
        <v>7652</v>
      </c>
      <c r="D131" s="25">
        <f t="shared" si="17"/>
        <v>7603</v>
      </c>
      <c r="E131" s="25">
        <f t="shared" si="17"/>
        <v>7423</v>
      </c>
      <c r="F131" s="25">
        <f t="shared" si="17"/>
        <v>7157</v>
      </c>
      <c r="G131" s="50">
        <f t="shared" si="9"/>
        <v>7586.4400000000005</v>
      </c>
      <c r="H131" s="50">
        <f t="shared" si="10"/>
        <v>7660.8799999999992</v>
      </c>
      <c r="I131" s="23">
        <f t="shared" si="11"/>
        <v>7644.25</v>
      </c>
      <c r="J131" s="50">
        <f t="shared" si="12"/>
        <v>7666.12</v>
      </c>
      <c r="K131" s="23">
        <f t="shared" si="13"/>
        <v>7696.6940000000004</v>
      </c>
      <c r="L131" s="50">
        <f t="shared" si="14"/>
        <v>9979.11</v>
      </c>
      <c r="M131" s="50">
        <f t="shared" si="15"/>
        <v>7640.18</v>
      </c>
    </row>
    <row r="132" spans="1:13" x14ac:dyDescent="0.2">
      <c r="A132" s="5">
        <v>7761</v>
      </c>
      <c r="B132" s="5">
        <v>128</v>
      </c>
      <c r="C132" s="5">
        <f t="shared" si="16"/>
        <v>7678</v>
      </c>
      <c r="D132" s="25">
        <f t="shared" si="17"/>
        <v>7652</v>
      </c>
      <c r="E132" s="25">
        <f t="shared" si="17"/>
        <v>7603</v>
      </c>
      <c r="F132" s="25">
        <f t="shared" si="17"/>
        <v>7423</v>
      </c>
      <c r="G132" s="50">
        <f t="shared" si="9"/>
        <v>7604.16</v>
      </c>
      <c r="H132" s="50">
        <f t="shared" si="10"/>
        <v>7686.62</v>
      </c>
      <c r="I132" s="23">
        <f t="shared" si="11"/>
        <v>7670.45</v>
      </c>
      <c r="J132" s="50">
        <f t="shared" si="12"/>
        <v>7690.94</v>
      </c>
      <c r="K132" s="23">
        <f t="shared" si="13"/>
        <v>7723.2539999999999</v>
      </c>
      <c r="L132" s="50">
        <f t="shared" si="14"/>
        <v>10013.700000000001</v>
      </c>
      <c r="M132" s="50">
        <f t="shared" si="15"/>
        <v>7665.14</v>
      </c>
    </row>
    <row r="133" spans="1:13" x14ac:dyDescent="0.2">
      <c r="A133" s="5">
        <v>7864</v>
      </c>
      <c r="B133" s="5">
        <v>129</v>
      </c>
      <c r="C133" s="5">
        <f t="shared" si="16"/>
        <v>7761</v>
      </c>
      <c r="D133" s="25">
        <f t="shared" si="17"/>
        <v>7678</v>
      </c>
      <c r="E133" s="25">
        <f t="shared" si="17"/>
        <v>7652</v>
      </c>
      <c r="F133" s="25">
        <f t="shared" si="17"/>
        <v>7603</v>
      </c>
      <c r="G133" s="50">
        <f t="shared" ref="G133:G196" si="18">5336+(17.72*B133)</f>
        <v>7621.8799999999992</v>
      </c>
      <c r="H133" s="50">
        <f t="shared" ref="H133:H196" si="19">85.4+(0.99*C133)</f>
        <v>7768.79</v>
      </c>
      <c r="I133" s="23">
        <f t="shared" ref="I133:I196" si="20">69.75+(0.97*C133)+(0.02*D133)</f>
        <v>7751.4800000000005</v>
      </c>
      <c r="J133" s="50">
        <f t="shared" ref="J133:J196" si="21">496.08+(0.93*C133)-(0.02*D133)+(1.62*B133)</f>
        <v>7769.23</v>
      </c>
      <c r="K133" s="23">
        <f t="shared" ref="K133:K196" si="22">61.5+(0.96*C133)+(0.04*D133)-(0.002*E133)</f>
        <v>7803.8759999999993</v>
      </c>
      <c r="L133" s="50">
        <f t="shared" ref="L133:L196" si="23">511.3+(0.92*C133)+(0.33*D133)-(0.04*E133)+(1.7*B133)</f>
        <v>10098.379999999999</v>
      </c>
      <c r="M133" s="50">
        <f t="shared" ref="M133:M196" si="24">480.66+(0.92*C133)+(0.03*D133)-(0.1*E133)+(0.06*F133)+(1.61*B133)</f>
        <v>7749.79</v>
      </c>
    </row>
    <row r="134" spans="1:13" x14ac:dyDescent="0.2">
      <c r="A134" s="5">
        <v>7779</v>
      </c>
      <c r="B134" s="5">
        <v>130</v>
      </c>
      <c r="C134" s="5">
        <f t="shared" ref="C134:C197" si="25">A133</f>
        <v>7864</v>
      </c>
      <c r="D134" s="25">
        <f t="shared" si="17"/>
        <v>7761</v>
      </c>
      <c r="E134" s="25">
        <f t="shared" si="17"/>
        <v>7678</v>
      </c>
      <c r="F134" s="25">
        <f t="shared" si="17"/>
        <v>7652</v>
      </c>
      <c r="G134" s="50">
        <f t="shared" si="18"/>
        <v>7639.6</v>
      </c>
      <c r="H134" s="50">
        <f t="shared" si="19"/>
        <v>7870.7599999999993</v>
      </c>
      <c r="I134" s="23">
        <f t="shared" si="20"/>
        <v>7853.05</v>
      </c>
      <c r="J134" s="50">
        <f t="shared" si="21"/>
        <v>7864.9800000000005</v>
      </c>
      <c r="K134" s="23">
        <f t="shared" si="22"/>
        <v>7906.0239999999994</v>
      </c>
      <c r="L134" s="50">
        <f t="shared" si="23"/>
        <v>10221.19</v>
      </c>
      <c r="M134" s="50">
        <f t="shared" si="24"/>
        <v>7848.99</v>
      </c>
    </row>
    <row r="135" spans="1:13" x14ac:dyDescent="0.2">
      <c r="A135" s="5">
        <v>7713</v>
      </c>
      <c r="B135" s="5">
        <v>131</v>
      </c>
      <c r="C135" s="5">
        <f t="shared" si="25"/>
        <v>7779</v>
      </c>
      <c r="D135" s="25">
        <f t="shared" ref="D135:F198" si="26">C134</f>
        <v>7864</v>
      </c>
      <c r="E135" s="25">
        <f t="shared" si="26"/>
        <v>7761</v>
      </c>
      <c r="F135" s="25">
        <f t="shared" si="26"/>
        <v>7678</v>
      </c>
      <c r="G135" s="50">
        <f t="shared" si="18"/>
        <v>7657.32</v>
      </c>
      <c r="H135" s="50">
        <f t="shared" si="19"/>
        <v>7786.61</v>
      </c>
      <c r="I135" s="23">
        <f t="shared" si="20"/>
        <v>7772.66</v>
      </c>
      <c r="J135" s="50">
        <f t="shared" si="21"/>
        <v>7785.4900000000007</v>
      </c>
      <c r="K135" s="23">
        <f t="shared" si="22"/>
        <v>7828.3780000000006</v>
      </c>
      <c r="L135" s="50">
        <f t="shared" si="23"/>
        <v>10175.36</v>
      </c>
      <c r="M135" s="50">
        <f t="shared" si="24"/>
        <v>7768.75</v>
      </c>
    </row>
    <row r="136" spans="1:13" x14ac:dyDescent="0.2">
      <c r="A136" s="5">
        <v>7718</v>
      </c>
      <c r="B136" s="5">
        <v>132</v>
      </c>
      <c r="C136" s="5">
        <f t="shared" si="25"/>
        <v>7713</v>
      </c>
      <c r="D136" s="25">
        <f t="shared" si="26"/>
        <v>7779</v>
      </c>
      <c r="E136" s="25">
        <f t="shared" si="26"/>
        <v>7864</v>
      </c>
      <c r="F136" s="25">
        <f t="shared" si="26"/>
        <v>7761</v>
      </c>
      <c r="G136" s="50">
        <f t="shared" si="18"/>
        <v>7675.04</v>
      </c>
      <c r="H136" s="50">
        <f t="shared" si="19"/>
        <v>7721.2699999999995</v>
      </c>
      <c r="I136" s="23">
        <f t="shared" si="20"/>
        <v>7706.94</v>
      </c>
      <c r="J136" s="50">
        <f t="shared" si="21"/>
        <v>7727.43</v>
      </c>
      <c r="K136" s="23">
        <f t="shared" si="22"/>
        <v>7761.4119999999994</v>
      </c>
      <c r="L136" s="50">
        <f t="shared" si="23"/>
        <v>10084.17</v>
      </c>
      <c r="M136" s="50">
        <f t="shared" si="24"/>
        <v>7701.77</v>
      </c>
    </row>
    <row r="137" spans="1:13" x14ac:dyDescent="0.2">
      <c r="A137" s="5">
        <v>7682</v>
      </c>
      <c r="B137" s="5">
        <v>133</v>
      </c>
      <c r="C137" s="5">
        <f t="shared" si="25"/>
        <v>7718</v>
      </c>
      <c r="D137" s="25">
        <f t="shared" si="26"/>
        <v>7713</v>
      </c>
      <c r="E137" s="25">
        <f t="shared" si="26"/>
        <v>7779</v>
      </c>
      <c r="F137" s="25">
        <f t="shared" si="26"/>
        <v>7864</v>
      </c>
      <c r="G137" s="50">
        <f t="shared" si="18"/>
        <v>7692.76</v>
      </c>
      <c r="H137" s="50">
        <f t="shared" si="19"/>
        <v>7726.2199999999993</v>
      </c>
      <c r="I137" s="23">
        <f t="shared" si="20"/>
        <v>7710.47</v>
      </c>
      <c r="J137" s="50">
        <f t="shared" si="21"/>
        <v>7735.02</v>
      </c>
      <c r="K137" s="23">
        <f t="shared" si="22"/>
        <v>7763.7419999999993</v>
      </c>
      <c r="L137" s="50">
        <f t="shared" si="23"/>
        <v>10072.090000000002</v>
      </c>
      <c r="M137" s="50">
        <f t="shared" si="24"/>
        <v>7720.6800000000012</v>
      </c>
    </row>
    <row r="138" spans="1:13" x14ac:dyDescent="0.2">
      <c r="A138" s="5">
        <v>7644</v>
      </c>
      <c r="B138" s="5">
        <v>134</v>
      </c>
      <c r="C138" s="5">
        <f t="shared" si="25"/>
        <v>7682</v>
      </c>
      <c r="D138" s="25">
        <f t="shared" si="26"/>
        <v>7718</v>
      </c>
      <c r="E138" s="25">
        <f t="shared" si="26"/>
        <v>7713</v>
      </c>
      <c r="F138" s="25">
        <f t="shared" si="26"/>
        <v>7779</v>
      </c>
      <c r="G138" s="50">
        <f t="shared" si="18"/>
        <v>7710.48</v>
      </c>
      <c r="H138" s="50">
        <f t="shared" si="19"/>
        <v>7690.58</v>
      </c>
      <c r="I138" s="23">
        <f t="shared" si="20"/>
        <v>7675.65</v>
      </c>
      <c r="J138" s="50">
        <f t="shared" si="21"/>
        <v>7703.06</v>
      </c>
      <c r="K138" s="23">
        <f t="shared" si="22"/>
        <v>7729.5139999999992</v>
      </c>
      <c r="L138" s="50">
        <f t="shared" si="23"/>
        <v>10044.959999999999</v>
      </c>
      <c r="M138" s="50">
        <f t="shared" si="24"/>
        <v>7690.82</v>
      </c>
    </row>
    <row r="139" spans="1:13" x14ac:dyDescent="0.2">
      <c r="A139" s="5">
        <v>7684</v>
      </c>
      <c r="B139" s="5">
        <v>135</v>
      </c>
      <c r="C139" s="5">
        <f t="shared" si="25"/>
        <v>7644</v>
      </c>
      <c r="D139" s="25">
        <f t="shared" si="26"/>
        <v>7682</v>
      </c>
      <c r="E139" s="25">
        <f t="shared" si="26"/>
        <v>7718</v>
      </c>
      <c r="F139" s="25">
        <f t="shared" si="26"/>
        <v>7713</v>
      </c>
      <c r="G139" s="50">
        <f t="shared" si="18"/>
        <v>7728.2</v>
      </c>
      <c r="H139" s="50">
        <f t="shared" si="19"/>
        <v>7652.9599999999991</v>
      </c>
      <c r="I139" s="23">
        <f t="shared" si="20"/>
        <v>7638.07</v>
      </c>
      <c r="J139" s="50">
        <f t="shared" si="21"/>
        <v>7670.0599999999995</v>
      </c>
      <c r="K139" s="23">
        <f t="shared" si="22"/>
        <v>7691.5839999999998</v>
      </c>
      <c r="L139" s="50">
        <f t="shared" si="23"/>
        <v>9999.6200000000008</v>
      </c>
      <c r="M139" s="50">
        <f t="shared" si="24"/>
        <v>7651.93</v>
      </c>
    </row>
    <row r="140" spans="1:13" x14ac:dyDescent="0.2">
      <c r="A140" s="5">
        <v>7707</v>
      </c>
      <c r="B140" s="5">
        <v>136</v>
      </c>
      <c r="C140" s="5">
        <f t="shared" si="25"/>
        <v>7684</v>
      </c>
      <c r="D140" s="25">
        <f t="shared" si="26"/>
        <v>7644</v>
      </c>
      <c r="E140" s="25">
        <f t="shared" si="26"/>
        <v>7682</v>
      </c>
      <c r="F140" s="25">
        <f t="shared" si="26"/>
        <v>7718</v>
      </c>
      <c r="G140" s="50">
        <f t="shared" si="18"/>
        <v>7745.92</v>
      </c>
      <c r="H140" s="50">
        <f t="shared" si="19"/>
        <v>7692.5599999999995</v>
      </c>
      <c r="I140" s="23">
        <f t="shared" si="20"/>
        <v>7676.11</v>
      </c>
      <c r="J140" s="50">
        <f t="shared" si="21"/>
        <v>7709.64</v>
      </c>
      <c r="K140" s="23">
        <f t="shared" si="22"/>
        <v>7728.5360000000001</v>
      </c>
      <c r="L140" s="50">
        <f t="shared" si="23"/>
        <v>10027.02</v>
      </c>
      <c r="M140" s="50">
        <f t="shared" si="24"/>
        <v>7693.1</v>
      </c>
    </row>
    <row r="141" spans="1:13" x14ac:dyDescent="0.2">
      <c r="A141" s="5">
        <v>7669</v>
      </c>
      <c r="B141" s="5">
        <v>137</v>
      </c>
      <c r="C141" s="5">
        <f t="shared" si="25"/>
        <v>7707</v>
      </c>
      <c r="D141" s="25">
        <f t="shared" si="26"/>
        <v>7684</v>
      </c>
      <c r="E141" s="25">
        <f t="shared" si="26"/>
        <v>7644</v>
      </c>
      <c r="F141" s="25">
        <f t="shared" si="26"/>
        <v>7682</v>
      </c>
      <c r="G141" s="50">
        <f t="shared" si="18"/>
        <v>7763.6399999999994</v>
      </c>
      <c r="H141" s="50">
        <f t="shared" si="19"/>
        <v>7715.33</v>
      </c>
      <c r="I141" s="23">
        <f t="shared" si="20"/>
        <v>7699.22</v>
      </c>
      <c r="J141" s="50">
        <f t="shared" si="21"/>
        <v>7731.8499999999995</v>
      </c>
      <c r="K141" s="23">
        <f t="shared" si="22"/>
        <v>7752.2919999999995</v>
      </c>
      <c r="L141" s="50">
        <f t="shared" si="23"/>
        <v>10064.6</v>
      </c>
      <c r="M141" s="50">
        <f t="shared" si="24"/>
        <v>7718.7100000000009</v>
      </c>
    </row>
    <row r="142" spans="1:13" x14ac:dyDescent="0.2">
      <c r="A142" s="5">
        <v>7869</v>
      </c>
      <c r="B142" s="5">
        <v>138</v>
      </c>
      <c r="C142" s="5">
        <f t="shared" si="25"/>
        <v>7669</v>
      </c>
      <c r="D142" s="25">
        <f t="shared" si="26"/>
        <v>7707</v>
      </c>
      <c r="E142" s="25">
        <f t="shared" si="26"/>
        <v>7684</v>
      </c>
      <c r="F142" s="25">
        <f t="shared" si="26"/>
        <v>7644</v>
      </c>
      <c r="G142" s="50">
        <f t="shared" si="18"/>
        <v>7781.36</v>
      </c>
      <c r="H142" s="50">
        <f t="shared" si="19"/>
        <v>7677.7099999999991</v>
      </c>
      <c r="I142" s="23">
        <f t="shared" si="20"/>
        <v>7662.82</v>
      </c>
      <c r="J142" s="50">
        <f t="shared" si="21"/>
        <v>7697.67</v>
      </c>
      <c r="K142" s="23">
        <f t="shared" si="22"/>
        <v>7716.6519999999991</v>
      </c>
      <c r="L142" s="50">
        <f t="shared" si="23"/>
        <v>10037.33</v>
      </c>
      <c r="M142" s="50">
        <f t="shared" si="24"/>
        <v>7679.7700000000013</v>
      </c>
    </row>
    <row r="143" spans="1:13" x14ac:dyDescent="0.2">
      <c r="A143" s="5">
        <v>7725</v>
      </c>
      <c r="B143" s="5">
        <v>139</v>
      </c>
      <c r="C143" s="5">
        <f t="shared" si="25"/>
        <v>7869</v>
      </c>
      <c r="D143" s="25">
        <f t="shared" si="26"/>
        <v>7669</v>
      </c>
      <c r="E143" s="25">
        <f t="shared" si="26"/>
        <v>7707</v>
      </c>
      <c r="F143" s="25">
        <f t="shared" si="26"/>
        <v>7684</v>
      </c>
      <c r="G143" s="50">
        <f t="shared" si="18"/>
        <v>7799.08</v>
      </c>
      <c r="H143" s="50">
        <f t="shared" si="19"/>
        <v>7875.7099999999991</v>
      </c>
      <c r="I143" s="23">
        <f t="shared" si="20"/>
        <v>7856.0599999999995</v>
      </c>
      <c r="J143" s="50">
        <f t="shared" si="21"/>
        <v>7886.05</v>
      </c>
      <c r="K143" s="23">
        <f t="shared" si="22"/>
        <v>7907.0860000000002</v>
      </c>
      <c r="L143" s="50">
        <f t="shared" si="23"/>
        <v>10209.57</v>
      </c>
      <c r="M143" s="50">
        <f t="shared" si="24"/>
        <v>7864.34</v>
      </c>
    </row>
    <row r="144" spans="1:13" x14ac:dyDescent="0.2">
      <c r="A144" s="5">
        <v>7743</v>
      </c>
      <c r="B144" s="5">
        <v>140</v>
      </c>
      <c r="C144" s="5">
        <f t="shared" si="25"/>
        <v>7725</v>
      </c>
      <c r="D144" s="25">
        <f t="shared" si="26"/>
        <v>7869</v>
      </c>
      <c r="E144" s="25">
        <f t="shared" si="26"/>
        <v>7669</v>
      </c>
      <c r="F144" s="25">
        <f t="shared" si="26"/>
        <v>7707</v>
      </c>
      <c r="G144" s="50">
        <f t="shared" si="18"/>
        <v>7816.7999999999993</v>
      </c>
      <c r="H144" s="50">
        <f t="shared" si="19"/>
        <v>7733.15</v>
      </c>
      <c r="I144" s="23">
        <f t="shared" si="20"/>
        <v>7720.38</v>
      </c>
      <c r="J144" s="50">
        <f t="shared" si="21"/>
        <v>7749.75</v>
      </c>
      <c r="K144" s="23">
        <f t="shared" si="22"/>
        <v>7776.9220000000005</v>
      </c>
      <c r="L144" s="50">
        <f t="shared" si="23"/>
        <v>10146.31</v>
      </c>
      <c r="M144" s="50">
        <f t="shared" si="24"/>
        <v>7744.65</v>
      </c>
    </row>
    <row r="145" spans="1:13" x14ac:dyDescent="0.2">
      <c r="A145" s="5">
        <v>7699</v>
      </c>
      <c r="B145" s="5">
        <v>141</v>
      </c>
      <c r="C145" s="5">
        <f t="shared" si="25"/>
        <v>7743</v>
      </c>
      <c r="D145" s="25">
        <f t="shared" si="26"/>
        <v>7725</v>
      </c>
      <c r="E145" s="25">
        <f t="shared" si="26"/>
        <v>7869</v>
      </c>
      <c r="F145" s="25">
        <f t="shared" si="26"/>
        <v>7669</v>
      </c>
      <c r="G145" s="50">
        <f t="shared" si="18"/>
        <v>7834.52</v>
      </c>
      <c r="H145" s="50">
        <f t="shared" si="19"/>
        <v>7750.9699999999993</v>
      </c>
      <c r="I145" s="23">
        <f t="shared" si="20"/>
        <v>7734.96</v>
      </c>
      <c r="J145" s="50">
        <f t="shared" si="21"/>
        <v>7770.9900000000007</v>
      </c>
      <c r="K145" s="23">
        <f t="shared" si="22"/>
        <v>7788.0419999999995</v>
      </c>
      <c r="L145" s="50">
        <f t="shared" si="23"/>
        <v>10109.050000000001</v>
      </c>
      <c r="M145" s="50">
        <f t="shared" si="24"/>
        <v>7736.22</v>
      </c>
    </row>
    <row r="146" spans="1:13" x14ac:dyDescent="0.2">
      <c r="A146" s="5">
        <v>7713</v>
      </c>
      <c r="B146" s="5">
        <v>142</v>
      </c>
      <c r="C146" s="5">
        <f t="shared" si="25"/>
        <v>7699</v>
      </c>
      <c r="D146" s="25">
        <f t="shared" si="26"/>
        <v>7743</v>
      </c>
      <c r="E146" s="25">
        <f t="shared" si="26"/>
        <v>7725</v>
      </c>
      <c r="F146" s="25">
        <f t="shared" si="26"/>
        <v>7869</v>
      </c>
      <c r="G146" s="50">
        <f t="shared" si="18"/>
        <v>7852.24</v>
      </c>
      <c r="H146" s="50">
        <f t="shared" si="19"/>
        <v>7707.41</v>
      </c>
      <c r="I146" s="23">
        <f t="shared" si="20"/>
        <v>7692.6399999999994</v>
      </c>
      <c r="J146" s="50">
        <f t="shared" si="21"/>
        <v>7731.3300000000008</v>
      </c>
      <c r="K146" s="23">
        <f t="shared" si="22"/>
        <v>7746.81</v>
      </c>
      <c r="L146" s="50">
        <f t="shared" si="23"/>
        <v>10081.969999999999</v>
      </c>
      <c r="M146" s="50">
        <f t="shared" si="24"/>
        <v>7724.29</v>
      </c>
    </row>
    <row r="147" spans="1:13" x14ac:dyDescent="0.2">
      <c r="A147" s="5">
        <v>7717</v>
      </c>
      <c r="B147" s="5">
        <v>143</v>
      </c>
      <c r="C147" s="5">
        <f t="shared" si="25"/>
        <v>7713</v>
      </c>
      <c r="D147" s="25">
        <f t="shared" si="26"/>
        <v>7699</v>
      </c>
      <c r="E147" s="25">
        <f t="shared" si="26"/>
        <v>7743</v>
      </c>
      <c r="F147" s="25">
        <f t="shared" si="26"/>
        <v>7725</v>
      </c>
      <c r="G147" s="50">
        <f t="shared" si="18"/>
        <v>7869.96</v>
      </c>
      <c r="H147" s="50">
        <f t="shared" si="19"/>
        <v>7721.2699999999995</v>
      </c>
      <c r="I147" s="23">
        <f t="shared" si="20"/>
        <v>7705.3399999999992</v>
      </c>
      <c r="J147" s="50">
        <f t="shared" si="21"/>
        <v>7746.85</v>
      </c>
      <c r="K147" s="23">
        <f t="shared" si="22"/>
        <v>7758.4539999999997</v>
      </c>
      <c r="L147" s="50">
        <f t="shared" si="23"/>
        <v>10081.310000000001</v>
      </c>
      <c r="M147" s="50">
        <f t="shared" si="24"/>
        <v>7727.02</v>
      </c>
    </row>
    <row r="148" spans="1:13" x14ac:dyDescent="0.2">
      <c r="A148" s="5">
        <v>7739</v>
      </c>
      <c r="B148" s="5">
        <v>144</v>
      </c>
      <c r="C148" s="5">
        <f t="shared" si="25"/>
        <v>7717</v>
      </c>
      <c r="D148" s="25">
        <f t="shared" si="26"/>
        <v>7713</v>
      </c>
      <c r="E148" s="25">
        <f t="shared" si="26"/>
        <v>7699</v>
      </c>
      <c r="F148" s="25">
        <f t="shared" si="26"/>
        <v>7743</v>
      </c>
      <c r="G148" s="50">
        <f t="shared" si="18"/>
        <v>7887.68</v>
      </c>
      <c r="H148" s="50">
        <f t="shared" si="19"/>
        <v>7725.23</v>
      </c>
      <c r="I148" s="23">
        <f t="shared" si="20"/>
        <v>7709.5</v>
      </c>
      <c r="J148" s="50">
        <f t="shared" si="21"/>
        <v>7751.91</v>
      </c>
      <c r="K148" s="23">
        <f t="shared" si="22"/>
        <v>7762.942</v>
      </c>
      <c r="L148" s="50">
        <f t="shared" si="23"/>
        <v>10093.07</v>
      </c>
      <c r="M148" s="50">
        <f t="shared" si="24"/>
        <v>7738.2100000000009</v>
      </c>
    </row>
    <row r="149" spans="1:13" x14ac:dyDescent="0.2">
      <c r="A149" s="5">
        <v>7828</v>
      </c>
      <c r="B149" s="5">
        <v>145</v>
      </c>
      <c r="C149" s="5">
        <f t="shared" si="25"/>
        <v>7739</v>
      </c>
      <c r="D149" s="25">
        <f t="shared" si="26"/>
        <v>7717</v>
      </c>
      <c r="E149" s="25">
        <f t="shared" si="26"/>
        <v>7713</v>
      </c>
      <c r="F149" s="25">
        <f t="shared" si="26"/>
        <v>7699</v>
      </c>
      <c r="G149" s="50">
        <f t="shared" si="18"/>
        <v>7905.4</v>
      </c>
      <c r="H149" s="50">
        <f t="shared" si="19"/>
        <v>7747.0099999999993</v>
      </c>
      <c r="I149" s="23">
        <f t="shared" si="20"/>
        <v>7730.92</v>
      </c>
      <c r="J149" s="50">
        <f t="shared" si="21"/>
        <v>7773.91</v>
      </c>
      <c r="K149" s="23">
        <f t="shared" si="22"/>
        <v>7784.1939999999995</v>
      </c>
      <c r="L149" s="50">
        <f t="shared" si="23"/>
        <v>10115.77</v>
      </c>
      <c r="M149" s="50">
        <f t="shared" si="24"/>
        <v>7756.1399999999994</v>
      </c>
    </row>
    <row r="150" spans="1:13" x14ac:dyDescent="0.2">
      <c r="A150" s="5">
        <v>7882</v>
      </c>
      <c r="B150" s="5">
        <v>146</v>
      </c>
      <c r="C150" s="5">
        <f t="shared" si="25"/>
        <v>7828</v>
      </c>
      <c r="D150" s="25">
        <f t="shared" si="26"/>
        <v>7739</v>
      </c>
      <c r="E150" s="25">
        <f t="shared" si="26"/>
        <v>7717</v>
      </c>
      <c r="F150" s="25">
        <f t="shared" si="26"/>
        <v>7713</v>
      </c>
      <c r="G150" s="50">
        <f t="shared" si="18"/>
        <v>7923.12</v>
      </c>
      <c r="H150" s="50">
        <f t="shared" si="19"/>
        <v>7835.12</v>
      </c>
      <c r="I150" s="23">
        <f t="shared" si="20"/>
        <v>7817.69</v>
      </c>
      <c r="J150" s="50">
        <f t="shared" si="21"/>
        <v>7857.8600000000006</v>
      </c>
      <c r="K150" s="23">
        <f t="shared" si="22"/>
        <v>7870.5060000000003</v>
      </c>
      <c r="L150" s="50">
        <f t="shared" si="23"/>
        <v>10206.450000000001</v>
      </c>
      <c r="M150" s="50">
        <f t="shared" si="24"/>
        <v>7840.7300000000005</v>
      </c>
    </row>
    <row r="151" spans="1:13" x14ac:dyDescent="0.2">
      <c r="A151" s="5">
        <v>7855</v>
      </c>
      <c r="B151" s="5">
        <v>147</v>
      </c>
      <c r="C151" s="5">
        <f t="shared" si="25"/>
        <v>7882</v>
      </c>
      <c r="D151" s="25">
        <f t="shared" si="26"/>
        <v>7828</v>
      </c>
      <c r="E151" s="25">
        <f t="shared" si="26"/>
        <v>7739</v>
      </c>
      <c r="F151" s="25">
        <f t="shared" si="26"/>
        <v>7717</v>
      </c>
      <c r="G151" s="50">
        <f t="shared" si="18"/>
        <v>7940.84</v>
      </c>
      <c r="H151" s="50">
        <f t="shared" si="19"/>
        <v>7888.58</v>
      </c>
      <c r="I151" s="23">
        <f t="shared" si="20"/>
        <v>7871.85</v>
      </c>
      <c r="J151" s="50">
        <f t="shared" si="21"/>
        <v>7907.92</v>
      </c>
      <c r="K151" s="23">
        <f t="shared" si="22"/>
        <v>7925.8619999999992</v>
      </c>
      <c r="L151" s="50">
        <f t="shared" si="23"/>
        <v>10286.320000000002</v>
      </c>
      <c r="M151" s="50">
        <f t="shared" si="24"/>
        <v>7892.7300000000014</v>
      </c>
    </row>
    <row r="152" spans="1:13" x14ac:dyDescent="0.2">
      <c r="A152" s="5">
        <v>7811</v>
      </c>
      <c r="B152" s="5">
        <v>148</v>
      </c>
      <c r="C152" s="5">
        <f t="shared" si="25"/>
        <v>7855</v>
      </c>
      <c r="D152" s="25">
        <f t="shared" si="26"/>
        <v>7882</v>
      </c>
      <c r="E152" s="25">
        <f t="shared" si="26"/>
        <v>7828</v>
      </c>
      <c r="F152" s="25">
        <f t="shared" si="26"/>
        <v>7739</v>
      </c>
      <c r="G152" s="50">
        <f t="shared" si="18"/>
        <v>7958.5599999999995</v>
      </c>
      <c r="H152" s="50">
        <f t="shared" si="19"/>
        <v>7861.8499999999995</v>
      </c>
      <c r="I152" s="23">
        <f t="shared" si="20"/>
        <v>7846.74</v>
      </c>
      <c r="J152" s="50">
        <f t="shared" si="21"/>
        <v>7883.35</v>
      </c>
      <c r="K152" s="23">
        <f t="shared" si="22"/>
        <v>7901.9239999999991</v>
      </c>
      <c r="L152" s="50">
        <f t="shared" si="23"/>
        <v>10277.44</v>
      </c>
      <c r="M152" s="50">
        <f t="shared" si="24"/>
        <v>7863.54</v>
      </c>
    </row>
    <row r="153" spans="1:13" x14ac:dyDescent="0.2">
      <c r="A153" s="5">
        <v>7800</v>
      </c>
      <c r="B153" s="5">
        <v>149</v>
      </c>
      <c r="C153" s="5">
        <f t="shared" si="25"/>
        <v>7811</v>
      </c>
      <c r="D153" s="25">
        <f t="shared" si="26"/>
        <v>7855</v>
      </c>
      <c r="E153" s="25">
        <f t="shared" si="26"/>
        <v>7882</v>
      </c>
      <c r="F153" s="25">
        <f t="shared" si="26"/>
        <v>7828</v>
      </c>
      <c r="G153" s="50">
        <f t="shared" si="18"/>
        <v>7976.28</v>
      </c>
      <c r="H153" s="50">
        <f t="shared" si="19"/>
        <v>7818.29</v>
      </c>
      <c r="I153" s="23">
        <f t="shared" si="20"/>
        <v>7803.52</v>
      </c>
      <c r="J153" s="50">
        <f t="shared" si="21"/>
        <v>7844.59</v>
      </c>
      <c r="K153" s="23">
        <f t="shared" si="22"/>
        <v>7858.4959999999992</v>
      </c>
      <c r="L153" s="50">
        <f t="shared" si="23"/>
        <v>10227.589999999998</v>
      </c>
      <c r="M153" s="50">
        <f t="shared" si="24"/>
        <v>7823.8</v>
      </c>
    </row>
    <row r="154" spans="1:13" x14ac:dyDescent="0.2">
      <c r="A154" s="5">
        <v>7778</v>
      </c>
      <c r="B154" s="5">
        <v>150</v>
      </c>
      <c r="C154" s="5">
        <f t="shared" si="25"/>
        <v>7800</v>
      </c>
      <c r="D154" s="25">
        <f t="shared" si="26"/>
        <v>7811</v>
      </c>
      <c r="E154" s="25">
        <f t="shared" si="26"/>
        <v>7855</v>
      </c>
      <c r="F154" s="25">
        <f t="shared" si="26"/>
        <v>7882</v>
      </c>
      <c r="G154" s="50">
        <f t="shared" si="18"/>
        <v>7994</v>
      </c>
      <c r="H154" s="50">
        <f t="shared" si="19"/>
        <v>7807.4</v>
      </c>
      <c r="I154" s="23">
        <f t="shared" si="20"/>
        <v>7791.97</v>
      </c>
      <c r="J154" s="50">
        <f t="shared" si="21"/>
        <v>7836.86</v>
      </c>
      <c r="K154" s="23">
        <f t="shared" si="22"/>
        <v>7846.23</v>
      </c>
      <c r="L154" s="50">
        <f t="shared" si="23"/>
        <v>10205.73</v>
      </c>
      <c r="M154" s="50">
        <f t="shared" si="24"/>
        <v>7819.91</v>
      </c>
    </row>
    <row r="155" spans="1:13" x14ac:dyDescent="0.2">
      <c r="A155" s="5">
        <v>7823</v>
      </c>
      <c r="B155" s="5">
        <v>151</v>
      </c>
      <c r="C155" s="5">
        <f t="shared" si="25"/>
        <v>7778</v>
      </c>
      <c r="D155" s="25">
        <f t="shared" si="26"/>
        <v>7800</v>
      </c>
      <c r="E155" s="25">
        <f t="shared" si="26"/>
        <v>7811</v>
      </c>
      <c r="F155" s="25">
        <f t="shared" si="26"/>
        <v>7855</v>
      </c>
      <c r="G155" s="50">
        <f t="shared" si="18"/>
        <v>8011.7199999999993</v>
      </c>
      <c r="H155" s="50">
        <f t="shared" si="19"/>
        <v>7785.62</v>
      </c>
      <c r="I155" s="23">
        <f t="shared" si="20"/>
        <v>7770.41</v>
      </c>
      <c r="J155" s="50">
        <f t="shared" si="21"/>
        <v>7818.24</v>
      </c>
      <c r="K155" s="23">
        <f t="shared" si="22"/>
        <v>7824.7579999999998</v>
      </c>
      <c r="L155" s="50">
        <f t="shared" si="23"/>
        <v>10185.320000000002</v>
      </c>
      <c r="M155" s="50">
        <f t="shared" si="24"/>
        <v>7803.73</v>
      </c>
    </row>
    <row r="156" spans="1:13" x14ac:dyDescent="0.2">
      <c r="A156" s="5">
        <v>7946</v>
      </c>
      <c r="B156" s="5">
        <v>152</v>
      </c>
      <c r="C156" s="5">
        <f t="shared" si="25"/>
        <v>7823</v>
      </c>
      <c r="D156" s="25">
        <f t="shared" si="26"/>
        <v>7778</v>
      </c>
      <c r="E156" s="25">
        <f t="shared" si="26"/>
        <v>7800</v>
      </c>
      <c r="F156" s="25">
        <f t="shared" si="26"/>
        <v>7811</v>
      </c>
      <c r="G156" s="50">
        <f t="shared" si="18"/>
        <v>8029.44</v>
      </c>
      <c r="H156" s="50">
        <f t="shared" si="19"/>
        <v>7830.1699999999992</v>
      </c>
      <c r="I156" s="23">
        <f t="shared" si="20"/>
        <v>7813.62</v>
      </c>
      <c r="J156" s="50">
        <f t="shared" si="21"/>
        <v>7862.15</v>
      </c>
      <c r="K156" s="23">
        <f t="shared" si="22"/>
        <v>7867.0999999999995</v>
      </c>
      <c r="L156" s="50">
        <f t="shared" si="23"/>
        <v>10221.6</v>
      </c>
      <c r="M156" s="50">
        <f t="shared" si="24"/>
        <v>7844.5400000000009</v>
      </c>
    </row>
    <row r="157" spans="1:13" x14ac:dyDescent="0.2">
      <c r="A157" s="5">
        <v>7928</v>
      </c>
      <c r="B157" s="5">
        <v>153</v>
      </c>
      <c r="C157" s="5">
        <f t="shared" si="25"/>
        <v>7946</v>
      </c>
      <c r="D157" s="25">
        <f t="shared" si="26"/>
        <v>7823</v>
      </c>
      <c r="E157" s="25">
        <f t="shared" si="26"/>
        <v>7778</v>
      </c>
      <c r="F157" s="25">
        <f t="shared" si="26"/>
        <v>7800</v>
      </c>
      <c r="G157" s="50">
        <f t="shared" si="18"/>
        <v>8047.16</v>
      </c>
      <c r="H157" s="50">
        <f t="shared" si="19"/>
        <v>7951.94</v>
      </c>
      <c r="I157" s="23">
        <f t="shared" si="20"/>
        <v>7933.83</v>
      </c>
      <c r="J157" s="50">
        <f t="shared" si="21"/>
        <v>7977.26</v>
      </c>
      <c r="K157" s="23">
        <f t="shared" si="22"/>
        <v>7987.0240000000003</v>
      </c>
      <c r="L157" s="50">
        <f t="shared" si="23"/>
        <v>10352.19</v>
      </c>
      <c r="M157" s="50">
        <f t="shared" si="24"/>
        <v>7962.2</v>
      </c>
    </row>
    <row r="158" spans="1:13" x14ac:dyDescent="0.2">
      <c r="A158" s="5">
        <v>7929</v>
      </c>
      <c r="B158" s="5">
        <v>154</v>
      </c>
      <c r="C158" s="5">
        <f t="shared" si="25"/>
        <v>7928</v>
      </c>
      <c r="D158" s="25">
        <f t="shared" si="26"/>
        <v>7946</v>
      </c>
      <c r="E158" s="25">
        <f t="shared" si="26"/>
        <v>7823</v>
      </c>
      <c r="F158" s="25">
        <f t="shared" si="26"/>
        <v>7778</v>
      </c>
      <c r="G158" s="50">
        <f t="shared" si="18"/>
        <v>8064.8799999999992</v>
      </c>
      <c r="H158" s="50">
        <f t="shared" si="19"/>
        <v>7934.12</v>
      </c>
      <c r="I158" s="23">
        <f t="shared" si="20"/>
        <v>7918.83</v>
      </c>
      <c r="J158" s="50">
        <f t="shared" si="21"/>
        <v>7959.68</v>
      </c>
      <c r="K158" s="23">
        <f t="shared" si="22"/>
        <v>7974.5740000000005</v>
      </c>
      <c r="L158" s="50">
        <f t="shared" si="23"/>
        <v>10376.120000000001</v>
      </c>
      <c r="M158" s="50">
        <f t="shared" si="24"/>
        <v>7945.12</v>
      </c>
    </row>
    <row r="159" spans="1:13" x14ac:dyDescent="0.2">
      <c r="A159" s="5">
        <v>7899</v>
      </c>
      <c r="B159" s="5">
        <v>155</v>
      </c>
      <c r="C159" s="5">
        <f t="shared" si="25"/>
        <v>7929</v>
      </c>
      <c r="D159" s="25">
        <f t="shared" si="26"/>
        <v>7928</v>
      </c>
      <c r="E159" s="25">
        <f t="shared" si="26"/>
        <v>7946</v>
      </c>
      <c r="F159" s="25">
        <f t="shared" si="26"/>
        <v>7823</v>
      </c>
      <c r="G159" s="50">
        <f t="shared" si="18"/>
        <v>8082.6</v>
      </c>
      <c r="H159" s="50">
        <f t="shared" si="19"/>
        <v>7935.11</v>
      </c>
      <c r="I159" s="23">
        <f t="shared" si="20"/>
        <v>7919.4400000000005</v>
      </c>
      <c r="J159" s="50">
        <f t="shared" si="21"/>
        <v>7962.59</v>
      </c>
      <c r="K159" s="23">
        <f t="shared" si="22"/>
        <v>7974.5680000000002</v>
      </c>
      <c r="L159" s="50">
        <f t="shared" si="23"/>
        <v>10367.880000000001</v>
      </c>
      <c r="M159" s="50">
        <f t="shared" si="24"/>
        <v>7937.51</v>
      </c>
    </row>
    <row r="160" spans="1:13" x14ac:dyDescent="0.2">
      <c r="A160" s="5">
        <v>7942</v>
      </c>
      <c r="B160" s="5">
        <v>156</v>
      </c>
      <c r="C160" s="5">
        <f t="shared" si="25"/>
        <v>7899</v>
      </c>
      <c r="D160" s="25">
        <f t="shared" si="26"/>
        <v>7929</v>
      </c>
      <c r="E160" s="25">
        <f t="shared" si="26"/>
        <v>7928</v>
      </c>
      <c r="F160" s="25">
        <f t="shared" si="26"/>
        <v>7946</v>
      </c>
      <c r="G160" s="50">
        <f t="shared" si="18"/>
        <v>8100.32</v>
      </c>
      <c r="H160" s="50">
        <f t="shared" si="19"/>
        <v>7905.41</v>
      </c>
      <c r="I160" s="23">
        <f t="shared" si="20"/>
        <v>7890.36</v>
      </c>
      <c r="J160" s="50">
        <f t="shared" si="21"/>
        <v>7936.2900000000009</v>
      </c>
      <c r="K160" s="23">
        <f t="shared" si="22"/>
        <v>7945.8440000000001</v>
      </c>
      <c r="L160" s="50">
        <f t="shared" si="23"/>
        <v>10343.030000000001</v>
      </c>
      <c r="M160" s="50">
        <f t="shared" si="24"/>
        <v>7920.73</v>
      </c>
    </row>
    <row r="161" spans="1:13" x14ac:dyDescent="0.2">
      <c r="A161" s="5">
        <v>8104</v>
      </c>
      <c r="B161" s="5">
        <v>157</v>
      </c>
      <c r="C161" s="5">
        <f t="shared" si="25"/>
        <v>7942</v>
      </c>
      <c r="D161" s="25">
        <f t="shared" si="26"/>
        <v>7899</v>
      </c>
      <c r="E161" s="25">
        <f t="shared" si="26"/>
        <v>7929</v>
      </c>
      <c r="F161" s="25">
        <f t="shared" si="26"/>
        <v>7928</v>
      </c>
      <c r="G161" s="50">
        <f t="shared" si="18"/>
        <v>8118.04</v>
      </c>
      <c r="H161" s="50">
        <f t="shared" si="19"/>
        <v>7947.98</v>
      </c>
      <c r="I161" s="23">
        <f t="shared" si="20"/>
        <v>7931.4699999999993</v>
      </c>
      <c r="J161" s="50">
        <f t="shared" si="21"/>
        <v>7978.5000000000009</v>
      </c>
      <c r="K161" s="23">
        <f t="shared" si="22"/>
        <v>7985.9219999999996</v>
      </c>
      <c r="L161" s="50">
        <f t="shared" si="23"/>
        <v>10374.35</v>
      </c>
      <c r="M161" s="50">
        <f t="shared" si="24"/>
        <v>7959.8200000000015</v>
      </c>
    </row>
    <row r="162" spans="1:13" x14ac:dyDescent="0.2">
      <c r="A162" s="5">
        <v>8032</v>
      </c>
      <c r="B162" s="5">
        <v>158</v>
      </c>
      <c r="C162" s="5">
        <f t="shared" si="25"/>
        <v>8104</v>
      </c>
      <c r="D162" s="25">
        <f t="shared" si="26"/>
        <v>7942</v>
      </c>
      <c r="E162" s="25">
        <f t="shared" si="26"/>
        <v>7899</v>
      </c>
      <c r="F162" s="25">
        <f t="shared" si="26"/>
        <v>7929</v>
      </c>
      <c r="G162" s="50">
        <f t="shared" si="18"/>
        <v>8135.76</v>
      </c>
      <c r="H162" s="50">
        <f t="shared" si="19"/>
        <v>8108.36</v>
      </c>
      <c r="I162" s="23">
        <f t="shared" si="20"/>
        <v>8089.47</v>
      </c>
      <c r="J162" s="50">
        <f t="shared" si="21"/>
        <v>8129.92</v>
      </c>
      <c r="K162" s="23">
        <f t="shared" si="22"/>
        <v>8143.2220000000007</v>
      </c>
      <c r="L162" s="50">
        <f t="shared" si="23"/>
        <v>10540.480000000001</v>
      </c>
      <c r="M162" s="50">
        <f t="shared" si="24"/>
        <v>8114.8200000000006</v>
      </c>
    </row>
    <row r="163" spans="1:13" x14ac:dyDescent="0.2">
      <c r="A163" s="5">
        <v>8012</v>
      </c>
      <c r="B163" s="5">
        <v>159</v>
      </c>
      <c r="C163" s="5">
        <f t="shared" si="25"/>
        <v>8032</v>
      </c>
      <c r="D163" s="25">
        <f t="shared" si="26"/>
        <v>8104</v>
      </c>
      <c r="E163" s="25">
        <f t="shared" si="26"/>
        <v>7942</v>
      </c>
      <c r="F163" s="25">
        <f t="shared" si="26"/>
        <v>7899</v>
      </c>
      <c r="G163" s="50">
        <f t="shared" si="18"/>
        <v>8153.48</v>
      </c>
      <c r="H163" s="50">
        <f t="shared" si="19"/>
        <v>8037.08</v>
      </c>
      <c r="I163" s="23">
        <f t="shared" si="20"/>
        <v>8022.87</v>
      </c>
      <c r="J163" s="50">
        <f t="shared" si="21"/>
        <v>8061.34</v>
      </c>
      <c r="K163" s="23">
        <f t="shared" si="22"/>
        <v>8080.4959999999992</v>
      </c>
      <c r="L163" s="50">
        <f t="shared" si="23"/>
        <v>10527.68</v>
      </c>
      <c r="M163" s="50">
        <f t="shared" si="24"/>
        <v>8048.95</v>
      </c>
    </row>
    <row r="164" spans="1:13" x14ac:dyDescent="0.2">
      <c r="A164" s="5">
        <v>8062</v>
      </c>
      <c r="B164" s="5">
        <v>160</v>
      </c>
      <c r="C164" s="5">
        <f t="shared" si="25"/>
        <v>8012</v>
      </c>
      <c r="D164" s="25">
        <f t="shared" si="26"/>
        <v>8032</v>
      </c>
      <c r="E164" s="25">
        <f t="shared" si="26"/>
        <v>8104</v>
      </c>
      <c r="F164" s="25">
        <f t="shared" si="26"/>
        <v>7942</v>
      </c>
      <c r="G164" s="50">
        <f t="shared" si="18"/>
        <v>8171.2</v>
      </c>
      <c r="H164" s="50">
        <f t="shared" si="19"/>
        <v>8017.28</v>
      </c>
      <c r="I164" s="23">
        <f t="shared" si="20"/>
        <v>8002.03</v>
      </c>
      <c r="J164" s="50">
        <f t="shared" si="21"/>
        <v>8045.8</v>
      </c>
      <c r="K164" s="23">
        <f t="shared" si="22"/>
        <v>8058.0919999999996</v>
      </c>
      <c r="L164" s="50">
        <f t="shared" si="23"/>
        <v>10480.74</v>
      </c>
      <c r="M164" s="50">
        <f t="shared" si="24"/>
        <v>8016.380000000001</v>
      </c>
    </row>
    <row r="165" spans="1:13" x14ac:dyDescent="0.2">
      <c r="A165" s="5">
        <v>8114</v>
      </c>
      <c r="B165" s="5">
        <v>161</v>
      </c>
      <c r="C165" s="5">
        <f t="shared" si="25"/>
        <v>8062</v>
      </c>
      <c r="D165" s="25">
        <f t="shared" si="26"/>
        <v>8012</v>
      </c>
      <c r="E165" s="25">
        <f t="shared" si="26"/>
        <v>8032</v>
      </c>
      <c r="F165" s="25">
        <f t="shared" si="26"/>
        <v>8104</v>
      </c>
      <c r="G165" s="50">
        <f t="shared" si="18"/>
        <v>8188.92</v>
      </c>
      <c r="H165" s="50">
        <f t="shared" si="19"/>
        <v>8066.78</v>
      </c>
      <c r="I165" s="23">
        <f t="shared" si="20"/>
        <v>8050.1299999999992</v>
      </c>
      <c r="J165" s="50">
        <f t="shared" si="21"/>
        <v>8094.3200000000006</v>
      </c>
      <c r="K165" s="23">
        <f t="shared" si="22"/>
        <v>8105.4359999999997</v>
      </c>
      <c r="L165" s="50">
        <f t="shared" si="23"/>
        <v>10524.72</v>
      </c>
      <c r="M165" s="50">
        <f t="shared" si="24"/>
        <v>8080.3099999999995</v>
      </c>
    </row>
    <row r="166" spans="1:13" x14ac:dyDescent="0.2">
      <c r="A166" s="5">
        <v>8189</v>
      </c>
      <c r="B166" s="5">
        <v>162</v>
      </c>
      <c r="C166" s="5">
        <f t="shared" si="25"/>
        <v>8114</v>
      </c>
      <c r="D166" s="25">
        <f t="shared" si="26"/>
        <v>8062</v>
      </c>
      <c r="E166" s="25">
        <f t="shared" si="26"/>
        <v>8012</v>
      </c>
      <c r="F166" s="25">
        <f t="shared" si="26"/>
        <v>8032</v>
      </c>
      <c r="G166" s="50">
        <f t="shared" si="18"/>
        <v>8206.64</v>
      </c>
      <c r="H166" s="50">
        <f t="shared" si="19"/>
        <v>8118.2599999999993</v>
      </c>
      <c r="I166" s="23">
        <f t="shared" si="20"/>
        <v>8101.57</v>
      </c>
      <c r="J166" s="50">
        <f t="shared" si="21"/>
        <v>8143.3</v>
      </c>
      <c r="K166" s="23">
        <f t="shared" si="22"/>
        <v>8157.3959999999997</v>
      </c>
      <c r="L166" s="50">
        <f t="shared" si="23"/>
        <v>10591.56</v>
      </c>
      <c r="M166" s="50">
        <f t="shared" si="24"/>
        <v>8128.94</v>
      </c>
    </row>
    <row r="167" spans="1:13" x14ac:dyDescent="0.2">
      <c r="A167" s="5">
        <v>8203</v>
      </c>
      <c r="B167" s="5">
        <v>163</v>
      </c>
      <c r="C167" s="5">
        <f t="shared" si="25"/>
        <v>8189</v>
      </c>
      <c r="D167" s="25">
        <f t="shared" si="26"/>
        <v>8114</v>
      </c>
      <c r="E167" s="25">
        <f t="shared" si="26"/>
        <v>8062</v>
      </c>
      <c r="F167" s="25">
        <f t="shared" si="26"/>
        <v>8012</v>
      </c>
      <c r="G167" s="50">
        <f t="shared" si="18"/>
        <v>8224.36</v>
      </c>
      <c r="H167" s="50">
        <f t="shared" si="19"/>
        <v>8192.51</v>
      </c>
      <c r="I167" s="23">
        <f t="shared" si="20"/>
        <v>8175.36</v>
      </c>
      <c r="J167" s="50">
        <f t="shared" si="21"/>
        <v>8213.630000000001</v>
      </c>
      <c r="K167" s="23">
        <f t="shared" si="22"/>
        <v>8231.3760000000002</v>
      </c>
      <c r="L167" s="50">
        <f t="shared" si="23"/>
        <v>10677.420000000002</v>
      </c>
      <c r="M167" s="50">
        <f t="shared" si="24"/>
        <v>8194.91</v>
      </c>
    </row>
    <row r="168" spans="1:13" x14ac:dyDescent="0.2">
      <c r="A168" s="5">
        <v>8166</v>
      </c>
      <c r="B168" s="5">
        <v>164</v>
      </c>
      <c r="C168" s="5">
        <f t="shared" si="25"/>
        <v>8203</v>
      </c>
      <c r="D168" s="25">
        <f t="shared" si="26"/>
        <v>8189</v>
      </c>
      <c r="E168" s="25">
        <f t="shared" si="26"/>
        <v>8114</v>
      </c>
      <c r="F168" s="25">
        <f t="shared" si="26"/>
        <v>8062</v>
      </c>
      <c r="G168" s="50">
        <f t="shared" si="18"/>
        <v>8242.08</v>
      </c>
      <c r="H168" s="50">
        <f t="shared" si="19"/>
        <v>8206.3700000000008</v>
      </c>
      <c r="I168" s="23">
        <f t="shared" si="20"/>
        <v>8190.44</v>
      </c>
      <c r="J168" s="50">
        <f t="shared" si="21"/>
        <v>8226.77</v>
      </c>
      <c r="K168" s="23">
        <f t="shared" si="22"/>
        <v>8247.7120000000014</v>
      </c>
      <c r="L168" s="50">
        <f t="shared" si="23"/>
        <v>10714.67</v>
      </c>
      <c r="M168" s="50">
        <f t="shared" si="24"/>
        <v>8209.4500000000007</v>
      </c>
    </row>
    <row r="169" spans="1:13" x14ac:dyDescent="0.2">
      <c r="A169" s="5">
        <v>8245</v>
      </c>
      <c r="B169" s="5">
        <v>165</v>
      </c>
      <c r="C169" s="5">
        <f t="shared" si="25"/>
        <v>8166</v>
      </c>
      <c r="D169" s="25">
        <f t="shared" si="26"/>
        <v>8203</v>
      </c>
      <c r="E169" s="25">
        <f t="shared" si="26"/>
        <v>8189</v>
      </c>
      <c r="F169" s="25">
        <f t="shared" si="26"/>
        <v>8114</v>
      </c>
      <c r="G169" s="50">
        <f t="shared" si="18"/>
        <v>8259.7999999999993</v>
      </c>
      <c r="H169" s="50">
        <f t="shared" si="19"/>
        <v>8169.74</v>
      </c>
      <c r="I169" s="23">
        <f t="shared" si="20"/>
        <v>8154.83</v>
      </c>
      <c r="J169" s="50">
        <f t="shared" si="21"/>
        <v>8193.6999999999989</v>
      </c>
      <c r="K169" s="23">
        <f t="shared" si="22"/>
        <v>8212.601999999999</v>
      </c>
      <c r="L169" s="50">
        <f t="shared" si="23"/>
        <v>10683.95</v>
      </c>
      <c r="M169" s="50">
        <f t="shared" si="24"/>
        <v>8173.0599999999995</v>
      </c>
    </row>
    <row r="170" spans="1:13" x14ac:dyDescent="0.2">
      <c r="A170" s="5">
        <v>8238</v>
      </c>
      <c r="B170" s="5">
        <v>166</v>
      </c>
      <c r="C170" s="5">
        <f t="shared" si="25"/>
        <v>8245</v>
      </c>
      <c r="D170" s="25">
        <f t="shared" si="26"/>
        <v>8166</v>
      </c>
      <c r="E170" s="25">
        <f t="shared" si="26"/>
        <v>8203</v>
      </c>
      <c r="F170" s="25">
        <f t="shared" si="26"/>
        <v>8189</v>
      </c>
      <c r="G170" s="50">
        <f t="shared" si="18"/>
        <v>8277.52</v>
      </c>
      <c r="H170" s="50">
        <f t="shared" si="19"/>
        <v>8247.9500000000007</v>
      </c>
      <c r="I170" s="23">
        <f t="shared" si="20"/>
        <v>8230.7199999999993</v>
      </c>
      <c r="J170" s="50">
        <f t="shared" si="21"/>
        <v>8269.5300000000007</v>
      </c>
      <c r="K170" s="23">
        <f t="shared" si="22"/>
        <v>8286.9339999999993</v>
      </c>
      <c r="L170" s="50">
        <f t="shared" si="23"/>
        <v>10745.560000000001</v>
      </c>
      <c r="M170" s="50">
        <f t="shared" si="24"/>
        <v>8249.34</v>
      </c>
    </row>
    <row r="171" spans="1:13" x14ac:dyDescent="0.2">
      <c r="A171" s="5">
        <v>8267</v>
      </c>
      <c r="B171" s="5">
        <v>167</v>
      </c>
      <c r="C171" s="5">
        <f t="shared" si="25"/>
        <v>8238</v>
      </c>
      <c r="D171" s="25">
        <f t="shared" si="26"/>
        <v>8245</v>
      </c>
      <c r="E171" s="25">
        <f t="shared" si="26"/>
        <v>8166</v>
      </c>
      <c r="F171" s="25">
        <f t="shared" si="26"/>
        <v>8203</v>
      </c>
      <c r="G171" s="50">
        <f t="shared" si="18"/>
        <v>8295.24</v>
      </c>
      <c r="H171" s="50">
        <f t="shared" si="19"/>
        <v>8241.02</v>
      </c>
      <c r="I171" s="23">
        <f t="shared" si="20"/>
        <v>8225.51</v>
      </c>
      <c r="J171" s="50">
        <f t="shared" si="21"/>
        <v>8263.0600000000013</v>
      </c>
      <c r="K171" s="23">
        <f t="shared" si="22"/>
        <v>8283.4479999999985</v>
      </c>
      <c r="L171" s="50">
        <f t="shared" si="23"/>
        <v>10768.37</v>
      </c>
      <c r="M171" s="50">
        <f t="shared" si="24"/>
        <v>8251.42</v>
      </c>
    </row>
    <row r="172" spans="1:13" x14ac:dyDescent="0.2">
      <c r="A172" s="5">
        <v>8333</v>
      </c>
      <c r="B172" s="5">
        <v>168</v>
      </c>
      <c r="C172" s="5">
        <f t="shared" si="25"/>
        <v>8267</v>
      </c>
      <c r="D172" s="25">
        <f t="shared" si="26"/>
        <v>8238</v>
      </c>
      <c r="E172" s="25">
        <f t="shared" si="26"/>
        <v>8245</v>
      </c>
      <c r="F172" s="25">
        <f t="shared" si="26"/>
        <v>8166</v>
      </c>
      <c r="G172" s="50">
        <f t="shared" si="18"/>
        <v>8312.9599999999991</v>
      </c>
      <c r="H172" s="50">
        <f t="shared" si="19"/>
        <v>8269.73</v>
      </c>
      <c r="I172" s="23">
        <f t="shared" si="20"/>
        <v>8253.5</v>
      </c>
      <c r="J172" s="50">
        <f t="shared" si="21"/>
        <v>8291.7900000000009</v>
      </c>
      <c r="K172" s="23">
        <f t="shared" si="22"/>
        <v>8310.85</v>
      </c>
      <c r="L172" s="50">
        <f t="shared" si="23"/>
        <v>10791.28</v>
      </c>
      <c r="M172" s="50">
        <f t="shared" si="24"/>
        <v>8269.380000000001</v>
      </c>
    </row>
    <row r="173" spans="1:13" x14ac:dyDescent="0.2">
      <c r="A173" s="5">
        <v>8324</v>
      </c>
      <c r="B173" s="5">
        <v>169</v>
      </c>
      <c r="C173" s="5">
        <f t="shared" si="25"/>
        <v>8333</v>
      </c>
      <c r="D173" s="25">
        <f t="shared" si="26"/>
        <v>8267</v>
      </c>
      <c r="E173" s="25">
        <f t="shared" si="26"/>
        <v>8238</v>
      </c>
      <c r="F173" s="25">
        <f t="shared" si="26"/>
        <v>8245</v>
      </c>
      <c r="G173" s="50">
        <f t="shared" si="18"/>
        <v>8330.68</v>
      </c>
      <c r="H173" s="50">
        <f t="shared" si="19"/>
        <v>8335.07</v>
      </c>
      <c r="I173" s="23">
        <f t="shared" si="20"/>
        <v>8318.1</v>
      </c>
      <c r="J173" s="50">
        <f t="shared" si="21"/>
        <v>8354.2100000000009</v>
      </c>
      <c r="K173" s="23">
        <f t="shared" si="22"/>
        <v>8375.3839999999982</v>
      </c>
      <c r="L173" s="50">
        <f t="shared" si="23"/>
        <v>10863.55</v>
      </c>
      <c r="M173" s="50">
        <f t="shared" si="24"/>
        <v>8338.02</v>
      </c>
    </row>
    <row r="174" spans="1:13" x14ac:dyDescent="0.2">
      <c r="A174" s="5">
        <v>8368</v>
      </c>
      <c r="B174" s="5">
        <v>170</v>
      </c>
      <c r="C174" s="5">
        <f t="shared" si="25"/>
        <v>8324</v>
      </c>
      <c r="D174" s="25">
        <f t="shared" si="26"/>
        <v>8333</v>
      </c>
      <c r="E174" s="25">
        <f t="shared" si="26"/>
        <v>8267</v>
      </c>
      <c r="F174" s="25">
        <f t="shared" si="26"/>
        <v>8238</v>
      </c>
      <c r="G174" s="50">
        <f t="shared" si="18"/>
        <v>8348.4</v>
      </c>
      <c r="H174" s="50">
        <f t="shared" si="19"/>
        <v>8326.16</v>
      </c>
      <c r="I174" s="23">
        <f t="shared" si="20"/>
        <v>8310.69</v>
      </c>
      <c r="J174" s="50">
        <f t="shared" si="21"/>
        <v>8346.1400000000012</v>
      </c>
      <c r="K174" s="23">
        <f t="shared" si="22"/>
        <v>8369.3260000000009</v>
      </c>
      <c r="L174" s="50">
        <f t="shared" si="23"/>
        <v>10877.59</v>
      </c>
      <c r="M174" s="50">
        <f t="shared" si="24"/>
        <v>8330.01</v>
      </c>
    </row>
    <row r="175" spans="1:13" x14ac:dyDescent="0.2">
      <c r="A175" s="5">
        <v>8414</v>
      </c>
      <c r="B175" s="5">
        <v>171</v>
      </c>
      <c r="C175" s="5">
        <f t="shared" si="25"/>
        <v>8368</v>
      </c>
      <c r="D175" s="25">
        <f t="shared" si="26"/>
        <v>8324</v>
      </c>
      <c r="E175" s="25">
        <f t="shared" si="26"/>
        <v>8333</v>
      </c>
      <c r="F175" s="25">
        <f t="shared" si="26"/>
        <v>8267</v>
      </c>
      <c r="G175" s="50">
        <f t="shared" si="18"/>
        <v>8366.119999999999</v>
      </c>
      <c r="H175" s="50">
        <f t="shared" si="19"/>
        <v>8369.7199999999993</v>
      </c>
      <c r="I175" s="23">
        <f t="shared" si="20"/>
        <v>8353.19</v>
      </c>
      <c r="J175" s="50">
        <f t="shared" si="21"/>
        <v>8388.8600000000024</v>
      </c>
      <c r="K175" s="23">
        <f t="shared" si="22"/>
        <v>8411.0740000000005</v>
      </c>
      <c r="L175" s="50">
        <f t="shared" si="23"/>
        <v>10914.160000000002</v>
      </c>
      <c r="M175" s="50">
        <f t="shared" si="24"/>
        <v>8366.9699999999993</v>
      </c>
    </row>
    <row r="176" spans="1:13" x14ac:dyDescent="0.2">
      <c r="A176" s="5">
        <v>8390</v>
      </c>
      <c r="B176" s="5">
        <v>172</v>
      </c>
      <c r="C176" s="5">
        <f t="shared" si="25"/>
        <v>8414</v>
      </c>
      <c r="D176" s="25">
        <f t="shared" si="26"/>
        <v>8368</v>
      </c>
      <c r="E176" s="25">
        <f t="shared" si="26"/>
        <v>8324</v>
      </c>
      <c r="F176" s="25">
        <f t="shared" si="26"/>
        <v>8333</v>
      </c>
      <c r="G176" s="50">
        <f t="shared" si="18"/>
        <v>8383.84</v>
      </c>
      <c r="H176" s="50">
        <f t="shared" si="19"/>
        <v>8415.26</v>
      </c>
      <c r="I176" s="23">
        <f t="shared" si="20"/>
        <v>8398.69</v>
      </c>
      <c r="J176" s="50">
        <f t="shared" si="21"/>
        <v>8432.380000000001</v>
      </c>
      <c r="K176" s="23">
        <f t="shared" si="22"/>
        <v>8457.0120000000006</v>
      </c>
      <c r="L176" s="50">
        <f t="shared" si="23"/>
        <v>10973.060000000001</v>
      </c>
      <c r="M176" s="50">
        <f t="shared" si="24"/>
        <v>8417.0800000000017</v>
      </c>
    </row>
    <row r="177" spans="1:13" x14ac:dyDescent="0.2">
      <c r="A177" s="5">
        <v>8343</v>
      </c>
      <c r="B177" s="5">
        <v>173</v>
      </c>
      <c r="C177" s="5">
        <f t="shared" si="25"/>
        <v>8390</v>
      </c>
      <c r="D177" s="25">
        <f t="shared" si="26"/>
        <v>8414</v>
      </c>
      <c r="E177" s="25">
        <f t="shared" si="26"/>
        <v>8368</v>
      </c>
      <c r="F177" s="25">
        <f t="shared" si="26"/>
        <v>8324</v>
      </c>
      <c r="G177" s="50">
        <f t="shared" si="18"/>
        <v>8401.56</v>
      </c>
      <c r="H177" s="50">
        <f t="shared" si="19"/>
        <v>8391.5</v>
      </c>
      <c r="I177" s="23">
        <f t="shared" si="20"/>
        <v>8376.33</v>
      </c>
      <c r="J177" s="50">
        <f t="shared" si="21"/>
        <v>8410.76</v>
      </c>
      <c r="K177" s="23">
        <f t="shared" si="22"/>
        <v>8435.7239999999983</v>
      </c>
      <c r="L177" s="50">
        <f t="shared" si="23"/>
        <v>10966.100000000002</v>
      </c>
      <c r="M177" s="50">
        <f t="shared" si="24"/>
        <v>8393.0500000000011</v>
      </c>
    </row>
    <row r="178" spans="1:13" x14ac:dyDescent="0.2">
      <c r="A178" s="5">
        <v>8302</v>
      </c>
      <c r="B178" s="5">
        <v>174</v>
      </c>
      <c r="C178" s="5">
        <f t="shared" si="25"/>
        <v>8343</v>
      </c>
      <c r="D178" s="25">
        <f t="shared" si="26"/>
        <v>8390</v>
      </c>
      <c r="E178" s="25">
        <f t="shared" si="26"/>
        <v>8414</v>
      </c>
      <c r="F178" s="25">
        <f t="shared" si="26"/>
        <v>8368</v>
      </c>
      <c r="G178" s="50">
        <f t="shared" si="18"/>
        <v>8419.2799999999988</v>
      </c>
      <c r="H178" s="50">
        <f t="shared" si="19"/>
        <v>8344.9699999999993</v>
      </c>
      <c r="I178" s="23">
        <f t="shared" si="20"/>
        <v>8330.26</v>
      </c>
      <c r="J178" s="50">
        <f t="shared" si="21"/>
        <v>8369.1500000000015</v>
      </c>
      <c r="K178" s="23">
        <f t="shared" si="22"/>
        <v>8389.5519999999997</v>
      </c>
      <c r="L178" s="50">
        <f t="shared" si="23"/>
        <v>10914.800000000001</v>
      </c>
      <c r="M178" s="50">
        <f t="shared" si="24"/>
        <v>8348.74</v>
      </c>
    </row>
    <row r="179" spans="1:13" x14ac:dyDescent="0.2">
      <c r="A179" s="5">
        <v>8306</v>
      </c>
      <c r="B179" s="5">
        <v>175</v>
      </c>
      <c r="C179" s="5">
        <f t="shared" si="25"/>
        <v>8302</v>
      </c>
      <c r="D179" s="25">
        <f t="shared" si="26"/>
        <v>8343</v>
      </c>
      <c r="E179" s="25">
        <f t="shared" si="26"/>
        <v>8390</v>
      </c>
      <c r="F179" s="25">
        <f t="shared" si="26"/>
        <v>8414</v>
      </c>
      <c r="G179" s="50">
        <f t="shared" si="18"/>
        <v>8437</v>
      </c>
      <c r="H179" s="50">
        <f t="shared" si="19"/>
        <v>8304.3799999999992</v>
      </c>
      <c r="I179" s="23">
        <f t="shared" si="20"/>
        <v>8289.5499999999993</v>
      </c>
      <c r="J179" s="50">
        <f t="shared" si="21"/>
        <v>8333.5800000000017</v>
      </c>
      <c r="K179" s="23">
        <f t="shared" si="22"/>
        <v>8348.3599999999988</v>
      </c>
      <c r="L179" s="50">
        <f t="shared" si="23"/>
        <v>10864.23</v>
      </c>
      <c r="M179" s="50">
        <f t="shared" si="24"/>
        <v>8316.380000000001</v>
      </c>
    </row>
    <row r="180" spans="1:13" x14ac:dyDescent="0.2">
      <c r="A180" s="5">
        <v>8286</v>
      </c>
      <c r="B180" s="5">
        <v>176</v>
      </c>
      <c r="C180" s="5">
        <f t="shared" si="25"/>
        <v>8306</v>
      </c>
      <c r="D180" s="25">
        <f t="shared" si="26"/>
        <v>8302</v>
      </c>
      <c r="E180" s="25">
        <f t="shared" si="26"/>
        <v>8343</v>
      </c>
      <c r="F180" s="25">
        <f t="shared" si="26"/>
        <v>8390</v>
      </c>
      <c r="G180" s="50">
        <f t="shared" si="18"/>
        <v>8454.7199999999993</v>
      </c>
      <c r="H180" s="50">
        <f t="shared" si="19"/>
        <v>8308.34</v>
      </c>
      <c r="I180" s="23">
        <f t="shared" si="20"/>
        <v>8292.61</v>
      </c>
      <c r="J180" s="50">
        <f t="shared" si="21"/>
        <v>8339.7400000000016</v>
      </c>
      <c r="K180" s="23">
        <f t="shared" si="22"/>
        <v>8350.6540000000005</v>
      </c>
      <c r="L180" s="50">
        <f t="shared" si="23"/>
        <v>10857.960000000003</v>
      </c>
      <c r="M180" s="50">
        <f t="shared" si="24"/>
        <v>8323.6999999999989</v>
      </c>
    </row>
    <row r="181" spans="1:13" x14ac:dyDescent="0.2">
      <c r="A181" s="5">
        <v>8221</v>
      </c>
      <c r="B181" s="5">
        <v>177</v>
      </c>
      <c r="C181" s="5">
        <f t="shared" si="25"/>
        <v>8286</v>
      </c>
      <c r="D181" s="25">
        <f t="shared" si="26"/>
        <v>8306</v>
      </c>
      <c r="E181" s="25">
        <f t="shared" si="26"/>
        <v>8302</v>
      </c>
      <c r="F181" s="25">
        <f t="shared" si="26"/>
        <v>8343</v>
      </c>
      <c r="G181" s="50">
        <f t="shared" si="18"/>
        <v>8472.4399999999987</v>
      </c>
      <c r="H181" s="50">
        <f t="shared" si="19"/>
        <v>8288.5399999999991</v>
      </c>
      <c r="I181" s="23">
        <f t="shared" si="20"/>
        <v>8273.2900000000009</v>
      </c>
      <c r="J181" s="50">
        <f t="shared" si="21"/>
        <v>8322.6800000000021</v>
      </c>
      <c r="K181" s="23">
        <f t="shared" si="22"/>
        <v>8331.6959999999999</v>
      </c>
      <c r="L181" s="50">
        <f t="shared" si="23"/>
        <v>10844.22</v>
      </c>
      <c r="M181" s="50">
        <f t="shared" si="24"/>
        <v>8308.31</v>
      </c>
    </row>
    <row r="182" spans="1:13" x14ac:dyDescent="0.2">
      <c r="A182" s="5">
        <v>8321</v>
      </c>
      <c r="B182" s="5">
        <v>178</v>
      </c>
      <c r="C182" s="5">
        <f t="shared" si="25"/>
        <v>8221</v>
      </c>
      <c r="D182" s="25">
        <f t="shared" si="26"/>
        <v>8286</v>
      </c>
      <c r="E182" s="25">
        <f t="shared" si="26"/>
        <v>8306</v>
      </c>
      <c r="F182" s="25">
        <f t="shared" si="26"/>
        <v>8302</v>
      </c>
      <c r="G182" s="50">
        <f t="shared" si="18"/>
        <v>8490.16</v>
      </c>
      <c r="H182" s="50">
        <f t="shared" si="19"/>
        <v>8224.19</v>
      </c>
      <c r="I182" s="23">
        <f t="shared" si="20"/>
        <v>8209.84</v>
      </c>
      <c r="J182" s="50">
        <f t="shared" si="21"/>
        <v>8264.25</v>
      </c>
      <c r="K182" s="23">
        <f t="shared" si="22"/>
        <v>8268.4880000000012</v>
      </c>
      <c r="L182" s="50">
        <f t="shared" si="23"/>
        <v>10779.36</v>
      </c>
      <c r="M182" s="50">
        <f t="shared" si="24"/>
        <v>8246.6600000000017</v>
      </c>
    </row>
    <row r="183" spans="1:13" x14ac:dyDescent="0.2">
      <c r="A183" s="5">
        <v>8384</v>
      </c>
      <c r="B183" s="5">
        <v>179</v>
      </c>
      <c r="C183" s="5">
        <f t="shared" si="25"/>
        <v>8321</v>
      </c>
      <c r="D183" s="25">
        <f t="shared" si="26"/>
        <v>8221</v>
      </c>
      <c r="E183" s="25">
        <f t="shared" si="26"/>
        <v>8286</v>
      </c>
      <c r="F183" s="25">
        <f t="shared" si="26"/>
        <v>8306</v>
      </c>
      <c r="G183" s="50">
        <f t="shared" si="18"/>
        <v>8507.8799999999992</v>
      </c>
      <c r="H183" s="50">
        <f t="shared" si="19"/>
        <v>8323.1899999999987</v>
      </c>
      <c r="I183" s="23">
        <f t="shared" si="20"/>
        <v>8305.5399999999991</v>
      </c>
      <c r="J183" s="50">
        <f t="shared" si="21"/>
        <v>8360.17</v>
      </c>
      <c r="K183" s="23">
        <f t="shared" si="22"/>
        <v>8361.9279999999999</v>
      </c>
      <c r="L183" s="50">
        <f t="shared" si="23"/>
        <v>10852.41</v>
      </c>
      <c r="M183" s="50">
        <f t="shared" si="24"/>
        <v>8340.56</v>
      </c>
    </row>
    <row r="184" spans="1:13" x14ac:dyDescent="0.2">
      <c r="A184" s="5">
        <v>8423</v>
      </c>
      <c r="B184" s="5">
        <v>180</v>
      </c>
      <c r="C184" s="5">
        <f t="shared" si="25"/>
        <v>8384</v>
      </c>
      <c r="D184" s="25">
        <f t="shared" si="26"/>
        <v>8321</v>
      </c>
      <c r="E184" s="25">
        <f t="shared" si="26"/>
        <v>8221</v>
      </c>
      <c r="F184" s="25">
        <f t="shared" si="26"/>
        <v>8286</v>
      </c>
      <c r="G184" s="50">
        <f t="shared" si="18"/>
        <v>8525.6</v>
      </c>
      <c r="H184" s="50">
        <f t="shared" si="19"/>
        <v>8385.56</v>
      </c>
      <c r="I184" s="23">
        <f t="shared" si="20"/>
        <v>8368.65</v>
      </c>
      <c r="J184" s="50">
        <f t="shared" si="21"/>
        <v>8418.380000000001</v>
      </c>
      <c r="K184" s="23">
        <f t="shared" si="22"/>
        <v>8426.5380000000005</v>
      </c>
      <c r="L184" s="50">
        <f t="shared" si="23"/>
        <v>10947.67</v>
      </c>
      <c r="M184" s="50">
        <f t="shared" si="24"/>
        <v>8408.4299999999985</v>
      </c>
    </row>
    <row r="185" spans="1:13" x14ac:dyDescent="0.2">
      <c r="A185" s="5">
        <v>8439</v>
      </c>
      <c r="B185" s="5">
        <v>181</v>
      </c>
      <c r="C185" s="5">
        <f t="shared" si="25"/>
        <v>8423</v>
      </c>
      <c r="D185" s="25">
        <f t="shared" si="26"/>
        <v>8384</v>
      </c>
      <c r="E185" s="25">
        <f t="shared" si="26"/>
        <v>8321</v>
      </c>
      <c r="F185" s="25">
        <f t="shared" si="26"/>
        <v>8221</v>
      </c>
      <c r="G185" s="50">
        <f t="shared" si="18"/>
        <v>8543.32</v>
      </c>
      <c r="H185" s="50">
        <f t="shared" si="19"/>
        <v>8424.17</v>
      </c>
      <c r="I185" s="23">
        <f t="shared" si="20"/>
        <v>8407.74</v>
      </c>
      <c r="J185" s="50">
        <f t="shared" si="21"/>
        <v>8455.01</v>
      </c>
      <c r="K185" s="23">
        <f t="shared" si="22"/>
        <v>8466.2980000000007</v>
      </c>
      <c r="L185" s="50">
        <f t="shared" si="23"/>
        <v>11002.04</v>
      </c>
      <c r="M185" s="50">
        <f t="shared" si="24"/>
        <v>8433.9100000000017</v>
      </c>
    </row>
    <row r="186" spans="1:13" x14ac:dyDescent="0.2">
      <c r="A186" s="5">
        <v>8401</v>
      </c>
      <c r="B186" s="5">
        <v>182</v>
      </c>
      <c r="C186" s="5">
        <f t="shared" si="25"/>
        <v>8439</v>
      </c>
      <c r="D186" s="25">
        <f t="shared" si="26"/>
        <v>8423</v>
      </c>
      <c r="E186" s="25">
        <f t="shared" si="26"/>
        <v>8384</v>
      </c>
      <c r="F186" s="25">
        <f t="shared" si="26"/>
        <v>8321</v>
      </c>
      <c r="G186" s="50">
        <f t="shared" si="18"/>
        <v>8561.0400000000009</v>
      </c>
      <c r="H186" s="50">
        <f t="shared" si="19"/>
        <v>8440.01</v>
      </c>
      <c r="I186" s="23">
        <f t="shared" si="20"/>
        <v>8424.0399999999991</v>
      </c>
      <c r="J186" s="50">
        <f t="shared" si="21"/>
        <v>8470.73</v>
      </c>
      <c r="K186" s="23">
        <f t="shared" si="22"/>
        <v>8483.0919999999987</v>
      </c>
      <c r="L186" s="50">
        <f t="shared" si="23"/>
        <v>11028.81</v>
      </c>
      <c r="M186" s="50">
        <f t="shared" si="24"/>
        <v>8451.1100000000024</v>
      </c>
    </row>
    <row r="187" spans="1:13" x14ac:dyDescent="0.2">
      <c r="A187" s="5">
        <v>8369</v>
      </c>
      <c r="B187" s="5">
        <v>183</v>
      </c>
      <c r="C187" s="5">
        <f t="shared" si="25"/>
        <v>8401</v>
      </c>
      <c r="D187" s="25">
        <f t="shared" si="26"/>
        <v>8439</v>
      </c>
      <c r="E187" s="25">
        <f t="shared" si="26"/>
        <v>8423</v>
      </c>
      <c r="F187" s="25">
        <f t="shared" si="26"/>
        <v>8384</v>
      </c>
      <c r="G187" s="50">
        <f t="shared" si="18"/>
        <v>8578.76</v>
      </c>
      <c r="H187" s="50">
        <f t="shared" si="19"/>
        <v>8402.39</v>
      </c>
      <c r="I187" s="23">
        <f t="shared" si="20"/>
        <v>8387.5</v>
      </c>
      <c r="J187" s="50">
        <f t="shared" si="21"/>
        <v>8436.69</v>
      </c>
      <c r="K187" s="23">
        <f t="shared" si="22"/>
        <v>8447.1740000000009</v>
      </c>
      <c r="L187" s="50">
        <f t="shared" si="23"/>
        <v>10999.27</v>
      </c>
      <c r="M187" s="50">
        <f t="shared" si="24"/>
        <v>8418.119999999999</v>
      </c>
    </row>
    <row r="188" spans="1:13" x14ac:dyDescent="0.2">
      <c r="A188" s="5">
        <v>8411</v>
      </c>
      <c r="B188" s="5">
        <v>184</v>
      </c>
      <c r="C188" s="5">
        <f t="shared" si="25"/>
        <v>8369</v>
      </c>
      <c r="D188" s="25">
        <f t="shared" si="26"/>
        <v>8401</v>
      </c>
      <c r="E188" s="25">
        <f t="shared" si="26"/>
        <v>8439</v>
      </c>
      <c r="F188" s="25">
        <f t="shared" si="26"/>
        <v>8423</v>
      </c>
      <c r="G188" s="50">
        <f t="shared" si="18"/>
        <v>8596.48</v>
      </c>
      <c r="H188" s="50">
        <f t="shared" si="19"/>
        <v>8370.7099999999991</v>
      </c>
      <c r="I188" s="23">
        <f t="shared" si="20"/>
        <v>8355.6999999999989</v>
      </c>
      <c r="J188" s="50">
        <f t="shared" si="21"/>
        <v>8409.31</v>
      </c>
      <c r="K188" s="23">
        <f t="shared" si="22"/>
        <v>8414.902</v>
      </c>
      <c r="L188" s="50">
        <f t="shared" si="23"/>
        <v>10958.35</v>
      </c>
      <c r="M188" s="50">
        <f t="shared" si="24"/>
        <v>8389.8900000000012</v>
      </c>
    </row>
    <row r="189" spans="1:13" x14ac:dyDescent="0.2">
      <c r="A189" s="5">
        <v>8449</v>
      </c>
      <c r="B189" s="5">
        <v>185</v>
      </c>
      <c r="C189" s="5">
        <f t="shared" si="25"/>
        <v>8411</v>
      </c>
      <c r="D189" s="25">
        <f t="shared" si="26"/>
        <v>8369</v>
      </c>
      <c r="E189" s="25">
        <f t="shared" si="26"/>
        <v>8401</v>
      </c>
      <c r="F189" s="25">
        <f t="shared" si="26"/>
        <v>8439</v>
      </c>
      <c r="G189" s="50">
        <f t="shared" si="18"/>
        <v>8614.2000000000007</v>
      </c>
      <c r="H189" s="50">
        <f t="shared" si="19"/>
        <v>8412.2899999999991</v>
      </c>
      <c r="I189" s="23">
        <f t="shared" si="20"/>
        <v>8395.7999999999993</v>
      </c>
      <c r="J189" s="50">
        <f t="shared" si="21"/>
        <v>8450.630000000001</v>
      </c>
      <c r="K189" s="23">
        <f t="shared" si="22"/>
        <v>8454.018</v>
      </c>
      <c r="L189" s="50">
        <f t="shared" si="23"/>
        <v>10989.65</v>
      </c>
      <c r="M189" s="50">
        <f t="shared" si="24"/>
        <v>8433.94</v>
      </c>
    </row>
    <row r="190" spans="1:13" x14ac:dyDescent="0.2">
      <c r="A190" s="5">
        <v>8551</v>
      </c>
      <c r="B190" s="5">
        <v>186</v>
      </c>
      <c r="C190" s="5">
        <f t="shared" si="25"/>
        <v>8449</v>
      </c>
      <c r="D190" s="25">
        <f t="shared" si="26"/>
        <v>8411</v>
      </c>
      <c r="E190" s="25">
        <f t="shared" si="26"/>
        <v>8369</v>
      </c>
      <c r="F190" s="25">
        <f t="shared" si="26"/>
        <v>8401</v>
      </c>
      <c r="G190" s="50">
        <f t="shared" si="18"/>
        <v>8631.92</v>
      </c>
      <c r="H190" s="50">
        <f t="shared" si="19"/>
        <v>8449.91</v>
      </c>
      <c r="I190" s="23">
        <f t="shared" si="20"/>
        <v>8433.5</v>
      </c>
      <c r="J190" s="50">
        <f t="shared" si="21"/>
        <v>8486.7500000000018</v>
      </c>
      <c r="K190" s="23">
        <f t="shared" si="22"/>
        <v>8492.2420000000002</v>
      </c>
      <c r="L190" s="50">
        <f t="shared" si="23"/>
        <v>11041.449999999999</v>
      </c>
      <c r="M190" s="50">
        <f t="shared" si="24"/>
        <v>8472.69</v>
      </c>
    </row>
    <row r="191" spans="1:13" x14ac:dyDescent="0.2">
      <c r="A191" s="5">
        <v>8630</v>
      </c>
      <c r="B191" s="5">
        <v>187</v>
      </c>
      <c r="C191" s="5">
        <f t="shared" si="25"/>
        <v>8551</v>
      </c>
      <c r="D191" s="25">
        <f t="shared" si="26"/>
        <v>8449</v>
      </c>
      <c r="E191" s="25">
        <f t="shared" si="26"/>
        <v>8411</v>
      </c>
      <c r="F191" s="25">
        <f t="shared" si="26"/>
        <v>8369</v>
      </c>
      <c r="G191" s="50">
        <f t="shared" si="18"/>
        <v>8649.64</v>
      </c>
      <c r="H191" s="50">
        <f t="shared" si="19"/>
        <v>8550.89</v>
      </c>
      <c r="I191" s="23">
        <f t="shared" si="20"/>
        <v>8533.1999999999989</v>
      </c>
      <c r="J191" s="50">
        <f t="shared" si="21"/>
        <v>8582.4700000000012</v>
      </c>
      <c r="K191" s="23">
        <f t="shared" si="22"/>
        <v>8591.5979999999981</v>
      </c>
      <c r="L191" s="50">
        <f t="shared" si="23"/>
        <v>11147.849999999999</v>
      </c>
      <c r="M191" s="50">
        <f t="shared" si="24"/>
        <v>8563.159999999998</v>
      </c>
    </row>
    <row r="192" spans="1:13" x14ac:dyDescent="0.2">
      <c r="A192" s="5">
        <v>8641</v>
      </c>
      <c r="B192" s="5">
        <v>188</v>
      </c>
      <c r="C192" s="5">
        <f t="shared" si="25"/>
        <v>8630</v>
      </c>
      <c r="D192" s="25">
        <f t="shared" si="26"/>
        <v>8551</v>
      </c>
      <c r="E192" s="25">
        <f t="shared" si="26"/>
        <v>8449</v>
      </c>
      <c r="F192" s="25">
        <f t="shared" si="26"/>
        <v>8411</v>
      </c>
      <c r="G192" s="50">
        <f t="shared" si="18"/>
        <v>8667.36</v>
      </c>
      <c r="H192" s="50">
        <f t="shared" si="19"/>
        <v>8629.1</v>
      </c>
      <c r="I192" s="23">
        <f t="shared" si="20"/>
        <v>8611.8700000000008</v>
      </c>
      <c r="J192" s="50">
        <f t="shared" si="21"/>
        <v>8655.52</v>
      </c>
      <c r="K192" s="23">
        <f t="shared" si="22"/>
        <v>8671.4420000000009</v>
      </c>
      <c r="L192" s="50">
        <f t="shared" si="23"/>
        <v>11254.37</v>
      </c>
      <c r="M192" s="50">
        <f t="shared" si="24"/>
        <v>8639.2300000000014</v>
      </c>
    </row>
    <row r="193" spans="1:13" x14ac:dyDescent="0.2">
      <c r="A193" s="5">
        <v>8639</v>
      </c>
      <c r="B193" s="5">
        <v>189</v>
      </c>
      <c r="C193" s="5">
        <f t="shared" si="25"/>
        <v>8641</v>
      </c>
      <c r="D193" s="25">
        <f t="shared" si="26"/>
        <v>8630</v>
      </c>
      <c r="E193" s="25">
        <f t="shared" si="26"/>
        <v>8551</v>
      </c>
      <c r="F193" s="25">
        <f t="shared" si="26"/>
        <v>8449</v>
      </c>
      <c r="G193" s="50">
        <f t="shared" si="18"/>
        <v>8685.08</v>
      </c>
      <c r="H193" s="50">
        <f t="shared" si="19"/>
        <v>8639.99</v>
      </c>
      <c r="I193" s="23">
        <f t="shared" si="20"/>
        <v>8624.1200000000008</v>
      </c>
      <c r="J193" s="50">
        <f t="shared" si="21"/>
        <v>8665.7900000000009</v>
      </c>
      <c r="K193" s="23">
        <f t="shared" si="22"/>
        <v>8684.9580000000005</v>
      </c>
      <c r="L193" s="50">
        <f t="shared" si="23"/>
        <v>11288.179999999998</v>
      </c>
      <c r="M193" s="50">
        <f t="shared" si="24"/>
        <v>8645.4100000000017</v>
      </c>
    </row>
    <row r="194" spans="1:13" x14ac:dyDescent="0.2">
      <c r="A194" s="5">
        <v>8638</v>
      </c>
      <c r="B194" s="5">
        <v>190</v>
      </c>
      <c r="C194" s="5">
        <f t="shared" si="25"/>
        <v>8639</v>
      </c>
      <c r="D194" s="25">
        <f t="shared" si="26"/>
        <v>8641</v>
      </c>
      <c r="E194" s="25">
        <f t="shared" si="26"/>
        <v>8630</v>
      </c>
      <c r="F194" s="25">
        <f t="shared" si="26"/>
        <v>8551</v>
      </c>
      <c r="G194" s="50">
        <f t="shared" si="18"/>
        <v>8702.7999999999993</v>
      </c>
      <c r="H194" s="50">
        <f t="shared" si="19"/>
        <v>8638.01</v>
      </c>
      <c r="I194" s="23">
        <f t="shared" si="20"/>
        <v>8622.4</v>
      </c>
      <c r="J194" s="50">
        <f t="shared" si="21"/>
        <v>8665.33</v>
      </c>
      <c r="K194" s="23">
        <f t="shared" si="22"/>
        <v>8683.32</v>
      </c>
      <c r="L194" s="50">
        <f t="shared" si="23"/>
        <v>11288.51</v>
      </c>
      <c r="M194" s="50">
        <f t="shared" si="24"/>
        <v>8643.73</v>
      </c>
    </row>
    <row r="195" spans="1:13" x14ac:dyDescent="0.2">
      <c r="A195" s="5">
        <v>8668</v>
      </c>
      <c r="B195" s="5">
        <v>191</v>
      </c>
      <c r="C195" s="5">
        <f t="shared" si="25"/>
        <v>8638</v>
      </c>
      <c r="D195" s="25">
        <f t="shared" si="26"/>
        <v>8639</v>
      </c>
      <c r="E195" s="25">
        <f t="shared" si="26"/>
        <v>8641</v>
      </c>
      <c r="F195" s="25">
        <f t="shared" si="26"/>
        <v>8630</v>
      </c>
      <c r="G195" s="50">
        <f t="shared" si="18"/>
        <v>8720.52</v>
      </c>
      <c r="H195" s="50">
        <f t="shared" si="19"/>
        <v>8637.02</v>
      </c>
      <c r="I195" s="23">
        <f t="shared" si="20"/>
        <v>8621.3900000000012</v>
      </c>
      <c r="J195" s="50">
        <f t="shared" si="21"/>
        <v>8666.06</v>
      </c>
      <c r="K195" s="23">
        <f t="shared" si="22"/>
        <v>8682.2579999999998</v>
      </c>
      <c r="L195" s="50">
        <f t="shared" si="23"/>
        <v>11288.190000000002</v>
      </c>
      <c r="M195" s="50">
        <f t="shared" si="24"/>
        <v>8648</v>
      </c>
    </row>
    <row r="196" spans="1:13" x14ac:dyDescent="0.2">
      <c r="A196" s="5">
        <v>8652</v>
      </c>
      <c r="B196" s="5">
        <v>192</v>
      </c>
      <c r="C196" s="5">
        <f t="shared" si="25"/>
        <v>8668</v>
      </c>
      <c r="D196" s="25">
        <f t="shared" si="26"/>
        <v>8638</v>
      </c>
      <c r="E196" s="25">
        <f t="shared" si="26"/>
        <v>8639</v>
      </c>
      <c r="F196" s="25">
        <f t="shared" si="26"/>
        <v>8641</v>
      </c>
      <c r="G196" s="50">
        <f t="shared" si="18"/>
        <v>8738.24</v>
      </c>
      <c r="H196" s="50">
        <f t="shared" si="19"/>
        <v>8666.7199999999993</v>
      </c>
      <c r="I196" s="23">
        <f t="shared" si="20"/>
        <v>8650.4699999999993</v>
      </c>
      <c r="J196" s="50">
        <f t="shared" si="21"/>
        <v>8695.6000000000022</v>
      </c>
      <c r="K196" s="23">
        <f t="shared" si="22"/>
        <v>8711.021999999999</v>
      </c>
      <c r="L196" s="50">
        <f t="shared" si="23"/>
        <v>11317.240000000002</v>
      </c>
      <c r="M196" s="50">
        <f t="shared" si="24"/>
        <v>8678.0400000000027</v>
      </c>
    </row>
    <row r="197" spans="1:13" x14ac:dyDescent="0.2">
      <c r="A197" s="5">
        <v>8664</v>
      </c>
      <c r="B197" s="5">
        <v>193</v>
      </c>
      <c r="C197" s="5">
        <f t="shared" si="25"/>
        <v>8652</v>
      </c>
      <c r="D197" s="25">
        <f t="shared" si="26"/>
        <v>8668</v>
      </c>
      <c r="E197" s="25">
        <f t="shared" si="26"/>
        <v>8638</v>
      </c>
      <c r="F197" s="25">
        <f t="shared" si="26"/>
        <v>8639</v>
      </c>
      <c r="G197" s="50">
        <f t="shared" ref="G197:G243" si="27">5336+(17.72*B197)</f>
        <v>8755.9599999999991</v>
      </c>
      <c r="H197" s="50">
        <f t="shared" ref="H197:H243" si="28">85.4+(0.99*C197)</f>
        <v>8650.8799999999992</v>
      </c>
      <c r="I197" s="23">
        <f t="shared" ref="I197:I243" si="29">69.75+(0.97*C197)+(0.02*D197)</f>
        <v>8635.5500000000011</v>
      </c>
      <c r="J197" s="50">
        <f t="shared" ref="J197:J243" si="30">496.08+(0.93*C197)-(0.02*D197)+(1.62*B197)</f>
        <v>8681.74</v>
      </c>
      <c r="K197" s="23">
        <f t="shared" ref="K197:K243" si="31">61.5+(0.96*C197)+(0.04*D197)-(0.002*E197)</f>
        <v>8696.8639999999996</v>
      </c>
      <c r="L197" s="50">
        <f t="shared" ref="L197:L243" si="32">511.3+(0.92*C197)+(0.33*D197)-(0.04*E197)+(1.7*B197)</f>
        <v>11314.16</v>
      </c>
      <c r="M197" s="50">
        <f t="shared" ref="M197:M243" si="33">480.66+(0.92*C197)+(0.03*D197)-(0.1*E197)+(0.06*F197)+(1.61*B197)</f>
        <v>8665.81</v>
      </c>
    </row>
    <row r="198" spans="1:13" x14ac:dyDescent="0.2">
      <c r="A198" s="5">
        <v>8583</v>
      </c>
      <c r="B198" s="5">
        <v>194</v>
      </c>
      <c r="C198" s="5">
        <f t="shared" ref="C198:C243" si="34">A197</f>
        <v>8664</v>
      </c>
      <c r="D198" s="25">
        <f t="shared" si="26"/>
        <v>8652</v>
      </c>
      <c r="E198" s="25">
        <f t="shared" si="26"/>
        <v>8668</v>
      </c>
      <c r="F198" s="25">
        <f t="shared" si="26"/>
        <v>8638</v>
      </c>
      <c r="G198" s="50">
        <f t="shared" si="27"/>
        <v>8773.68</v>
      </c>
      <c r="H198" s="50">
        <f t="shared" si="28"/>
        <v>8662.76</v>
      </c>
      <c r="I198" s="23">
        <f t="shared" si="29"/>
        <v>8646.8700000000008</v>
      </c>
      <c r="J198" s="50">
        <f t="shared" si="30"/>
        <v>8694.84</v>
      </c>
      <c r="K198" s="23">
        <f t="shared" si="31"/>
        <v>8707.6840000000011</v>
      </c>
      <c r="L198" s="50">
        <f t="shared" si="32"/>
        <v>11320.42</v>
      </c>
      <c r="M198" s="50">
        <f t="shared" si="33"/>
        <v>8674.92</v>
      </c>
    </row>
    <row r="199" spans="1:13" x14ac:dyDescent="0.2">
      <c r="A199" s="5">
        <v>8599</v>
      </c>
      <c r="B199" s="5">
        <v>195</v>
      </c>
      <c r="C199" s="5">
        <f t="shared" si="34"/>
        <v>8583</v>
      </c>
      <c r="D199" s="25">
        <f t="shared" ref="D199:F243" si="35">C198</f>
        <v>8664</v>
      </c>
      <c r="E199" s="25">
        <f t="shared" si="35"/>
        <v>8652</v>
      </c>
      <c r="F199" s="25">
        <f t="shared" si="35"/>
        <v>8668</v>
      </c>
      <c r="G199" s="50">
        <f t="shared" si="27"/>
        <v>8791.4</v>
      </c>
      <c r="H199" s="50">
        <f t="shared" si="28"/>
        <v>8582.57</v>
      </c>
      <c r="I199" s="23">
        <f t="shared" si="29"/>
        <v>8568.5400000000009</v>
      </c>
      <c r="J199" s="50">
        <f t="shared" si="30"/>
        <v>8620.89</v>
      </c>
      <c r="K199" s="23">
        <f t="shared" si="31"/>
        <v>8630.4359999999997</v>
      </c>
      <c r="L199" s="50">
        <f t="shared" si="32"/>
        <v>11252.2</v>
      </c>
      <c r="M199" s="50">
        <f t="shared" si="33"/>
        <v>8605.77</v>
      </c>
    </row>
    <row r="200" spans="1:13" x14ac:dyDescent="0.2">
      <c r="A200" s="5">
        <v>8557</v>
      </c>
      <c r="B200" s="5">
        <v>196</v>
      </c>
      <c r="C200" s="5">
        <f t="shared" si="34"/>
        <v>8599</v>
      </c>
      <c r="D200" s="25">
        <f t="shared" si="35"/>
        <v>8583</v>
      </c>
      <c r="E200" s="25">
        <f t="shared" si="35"/>
        <v>8664</v>
      </c>
      <c r="F200" s="25">
        <f t="shared" si="35"/>
        <v>8652</v>
      </c>
      <c r="G200" s="50">
        <f t="shared" si="27"/>
        <v>8809.119999999999</v>
      </c>
      <c r="H200" s="50">
        <f t="shared" si="28"/>
        <v>8598.41</v>
      </c>
      <c r="I200" s="23">
        <f t="shared" si="29"/>
        <v>8582.44</v>
      </c>
      <c r="J200" s="50">
        <f t="shared" si="30"/>
        <v>8639.010000000002</v>
      </c>
      <c r="K200" s="23">
        <f t="shared" si="31"/>
        <v>8642.5319999999992</v>
      </c>
      <c r="L200" s="50">
        <f t="shared" si="32"/>
        <v>11241.410000000002</v>
      </c>
      <c r="M200" s="50">
        <f t="shared" si="33"/>
        <v>8617.51</v>
      </c>
    </row>
    <row r="201" spans="1:13" x14ac:dyDescent="0.2">
      <c r="A201" s="5">
        <v>8645</v>
      </c>
      <c r="B201" s="5">
        <v>197</v>
      </c>
      <c r="C201" s="5">
        <f t="shared" si="34"/>
        <v>8557</v>
      </c>
      <c r="D201" s="25">
        <f t="shared" si="35"/>
        <v>8599</v>
      </c>
      <c r="E201" s="25">
        <f t="shared" si="35"/>
        <v>8583</v>
      </c>
      <c r="F201" s="25">
        <f t="shared" si="35"/>
        <v>8664</v>
      </c>
      <c r="G201" s="50">
        <f t="shared" si="27"/>
        <v>8826.84</v>
      </c>
      <c r="H201" s="50">
        <f t="shared" si="28"/>
        <v>8556.83</v>
      </c>
      <c r="I201" s="23">
        <f t="shared" si="29"/>
        <v>8542.0199999999986</v>
      </c>
      <c r="J201" s="50">
        <f t="shared" si="30"/>
        <v>8601.25</v>
      </c>
      <c r="K201" s="23">
        <f t="shared" si="31"/>
        <v>8603.0139999999992</v>
      </c>
      <c r="L201" s="50">
        <f t="shared" si="32"/>
        <v>11212.99</v>
      </c>
      <c r="M201" s="50">
        <f t="shared" si="33"/>
        <v>8589.7799999999988</v>
      </c>
    </row>
    <row r="202" spans="1:13" x14ac:dyDescent="0.2">
      <c r="A202" s="5">
        <v>8638</v>
      </c>
      <c r="B202" s="5">
        <v>198</v>
      </c>
      <c r="C202" s="5">
        <f t="shared" si="34"/>
        <v>8645</v>
      </c>
      <c r="D202" s="25">
        <f t="shared" si="35"/>
        <v>8557</v>
      </c>
      <c r="E202" s="25">
        <f t="shared" si="35"/>
        <v>8599</v>
      </c>
      <c r="F202" s="25">
        <f t="shared" si="35"/>
        <v>8583</v>
      </c>
      <c r="G202" s="50">
        <f t="shared" si="27"/>
        <v>8844.56</v>
      </c>
      <c r="H202" s="50">
        <f t="shared" si="28"/>
        <v>8643.9499999999989</v>
      </c>
      <c r="I202" s="23">
        <f t="shared" si="29"/>
        <v>8626.5399999999991</v>
      </c>
      <c r="J202" s="50">
        <f t="shared" si="30"/>
        <v>8685.5500000000011</v>
      </c>
      <c r="K202" s="23">
        <f t="shared" si="31"/>
        <v>8685.7819999999992</v>
      </c>
      <c r="L202" s="50">
        <f t="shared" si="32"/>
        <v>11281.150000000001</v>
      </c>
      <c r="M202" s="50">
        <f t="shared" si="33"/>
        <v>8664.630000000001</v>
      </c>
    </row>
    <row r="203" spans="1:13" x14ac:dyDescent="0.2">
      <c r="A203" s="5">
        <v>8614</v>
      </c>
      <c r="B203" s="5">
        <v>199</v>
      </c>
      <c r="C203" s="5">
        <f t="shared" si="34"/>
        <v>8638</v>
      </c>
      <c r="D203" s="25">
        <f t="shared" si="35"/>
        <v>8645</v>
      </c>
      <c r="E203" s="25">
        <f t="shared" si="35"/>
        <v>8557</v>
      </c>
      <c r="F203" s="25">
        <f t="shared" si="35"/>
        <v>8599</v>
      </c>
      <c r="G203" s="50">
        <f t="shared" si="27"/>
        <v>8862.2799999999988</v>
      </c>
      <c r="H203" s="50">
        <f t="shared" si="28"/>
        <v>8637.02</v>
      </c>
      <c r="I203" s="23">
        <f t="shared" si="29"/>
        <v>8621.51</v>
      </c>
      <c r="J203" s="50">
        <f t="shared" si="30"/>
        <v>8678.9</v>
      </c>
      <c r="K203" s="23">
        <f t="shared" si="31"/>
        <v>8682.6659999999993</v>
      </c>
      <c r="L203" s="50">
        <f t="shared" si="32"/>
        <v>11307.13</v>
      </c>
      <c r="M203" s="50">
        <f t="shared" si="33"/>
        <v>8667.6</v>
      </c>
    </row>
    <row r="204" spans="1:13" x14ac:dyDescent="0.2">
      <c r="A204" s="5">
        <v>8686</v>
      </c>
      <c r="B204" s="5">
        <v>200</v>
      </c>
      <c r="C204" s="5">
        <f t="shared" si="34"/>
        <v>8614</v>
      </c>
      <c r="D204" s="25">
        <f t="shared" si="35"/>
        <v>8638</v>
      </c>
      <c r="E204" s="25">
        <f t="shared" si="35"/>
        <v>8645</v>
      </c>
      <c r="F204" s="25">
        <f t="shared" si="35"/>
        <v>8557</v>
      </c>
      <c r="G204" s="50">
        <f t="shared" si="27"/>
        <v>8880</v>
      </c>
      <c r="H204" s="50">
        <f t="shared" si="28"/>
        <v>8613.26</v>
      </c>
      <c r="I204" s="23">
        <f t="shared" si="29"/>
        <v>8598.09</v>
      </c>
      <c r="J204" s="50">
        <f t="shared" si="30"/>
        <v>8658.34</v>
      </c>
      <c r="K204" s="23">
        <f t="shared" si="31"/>
        <v>8659.17</v>
      </c>
      <c r="L204" s="50">
        <f t="shared" si="32"/>
        <v>11280.920000000002</v>
      </c>
      <c r="M204" s="50">
        <f t="shared" si="33"/>
        <v>8635.6</v>
      </c>
    </row>
    <row r="205" spans="1:13" x14ac:dyDescent="0.2">
      <c r="A205" s="5">
        <v>8678</v>
      </c>
      <c r="B205" s="5">
        <v>201</v>
      </c>
      <c r="C205" s="5">
        <f t="shared" si="34"/>
        <v>8686</v>
      </c>
      <c r="D205" s="25">
        <f t="shared" si="35"/>
        <v>8614</v>
      </c>
      <c r="E205" s="25">
        <f t="shared" si="35"/>
        <v>8638</v>
      </c>
      <c r="F205" s="25">
        <f t="shared" si="35"/>
        <v>8645</v>
      </c>
      <c r="G205" s="50">
        <f t="shared" si="27"/>
        <v>8897.7199999999993</v>
      </c>
      <c r="H205" s="50">
        <f t="shared" si="28"/>
        <v>8684.5399999999991</v>
      </c>
      <c r="I205" s="23">
        <f t="shared" si="29"/>
        <v>8667.4500000000007</v>
      </c>
      <c r="J205" s="50">
        <f t="shared" si="30"/>
        <v>8727.4000000000015</v>
      </c>
      <c r="K205" s="23">
        <f t="shared" si="31"/>
        <v>8727.3439999999991</v>
      </c>
      <c r="L205" s="50">
        <f t="shared" si="32"/>
        <v>11341.220000000001</v>
      </c>
      <c r="M205" s="50">
        <f t="shared" si="33"/>
        <v>8708.7100000000009</v>
      </c>
    </row>
    <row r="206" spans="1:13" x14ac:dyDescent="0.2">
      <c r="A206" s="5">
        <v>8657</v>
      </c>
      <c r="B206" s="5">
        <v>202</v>
      </c>
      <c r="C206" s="5">
        <f t="shared" si="34"/>
        <v>8678</v>
      </c>
      <c r="D206" s="25">
        <f t="shared" si="35"/>
        <v>8686</v>
      </c>
      <c r="E206" s="25">
        <f t="shared" si="35"/>
        <v>8614</v>
      </c>
      <c r="F206" s="25">
        <f t="shared" si="35"/>
        <v>8638</v>
      </c>
      <c r="G206" s="50">
        <f t="shared" si="27"/>
        <v>8915.4399999999987</v>
      </c>
      <c r="H206" s="50">
        <f t="shared" si="28"/>
        <v>8676.619999999999</v>
      </c>
      <c r="I206" s="23">
        <f t="shared" si="29"/>
        <v>8661.1299999999992</v>
      </c>
      <c r="J206" s="50">
        <f t="shared" si="30"/>
        <v>8720.1400000000012</v>
      </c>
      <c r="K206" s="23">
        <f t="shared" si="31"/>
        <v>8722.5920000000006</v>
      </c>
      <c r="L206" s="50">
        <f t="shared" si="32"/>
        <v>11360.279999999999</v>
      </c>
      <c r="M206" s="50">
        <f t="shared" si="33"/>
        <v>8707.1</v>
      </c>
    </row>
    <row r="207" spans="1:13" x14ac:dyDescent="0.2">
      <c r="A207" s="5">
        <v>8890</v>
      </c>
      <c r="B207" s="5">
        <v>203</v>
      </c>
      <c r="C207" s="5">
        <f t="shared" si="34"/>
        <v>8657</v>
      </c>
      <c r="D207" s="25">
        <f t="shared" si="35"/>
        <v>8678</v>
      </c>
      <c r="E207" s="25">
        <f t="shared" si="35"/>
        <v>8686</v>
      </c>
      <c r="F207" s="25">
        <f t="shared" si="35"/>
        <v>8614</v>
      </c>
      <c r="G207" s="50">
        <f t="shared" si="27"/>
        <v>8933.16</v>
      </c>
      <c r="H207" s="50">
        <f t="shared" si="28"/>
        <v>8655.83</v>
      </c>
      <c r="I207" s="23">
        <f t="shared" si="29"/>
        <v>8640.5999999999985</v>
      </c>
      <c r="J207" s="50">
        <f t="shared" si="30"/>
        <v>8702.3900000000012</v>
      </c>
      <c r="K207" s="23">
        <f t="shared" si="31"/>
        <v>8701.9680000000008</v>
      </c>
      <c r="L207" s="50">
        <f t="shared" si="32"/>
        <v>11337.14</v>
      </c>
      <c r="M207" s="50">
        <f t="shared" si="33"/>
        <v>8680.51</v>
      </c>
    </row>
    <row r="208" spans="1:13" x14ac:dyDescent="0.2">
      <c r="A208" s="5">
        <v>8895</v>
      </c>
      <c r="B208" s="5">
        <v>204</v>
      </c>
      <c r="C208" s="5">
        <f t="shared" si="34"/>
        <v>8890</v>
      </c>
      <c r="D208" s="25">
        <f t="shared" si="35"/>
        <v>8657</v>
      </c>
      <c r="E208" s="25">
        <f t="shared" si="35"/>
        <v>8678</v>
      </c>
      <c r="F208" s="25">
        <f t="shared" si="35"/>
        <v>8686</v>
      </c>
      <c r="G208" s="50">
        <f t="shared" si="27"/>
        <v>8950.8799999999992</v>
      </c>
      <c r="H208" s="50">
        <f t="shared" si="28"/>
        <v>8886.5</v>
      </c>
      <c r="I208" s="23">
        <f t="shared" si="29"/>
        <v>8866.1899999999987</v>
      </c>
      <c r="J208" s="50">
        <f t="shared" si="30"/>
        <v>8921.1200000000008</v>
      </c>
      <c r="K208" s="23">
        <f t="shared" si="31"/>
        <v>8924.8240000000005</v>
      </c>
      <c r="L208" s="50">
        <f t="shared" si="32"/>
        <v>11546.589999999998</v>
      </c>
      <c r="M208" s="50">
        <f t="shared" si="33"/>
        <v>8900.9700000000012</v>
      </c>
    </row>
    <row r="209" spans="1:13" x14ac:dyDescent="0.2">
      <c r="A209" s="5">
        <v>8834</v>
      </c>
      <c r="B209" s="5">
        <v>205</v>
      </c>
      <c r="C209" s="5">
        <f t="shared" si="34"/>
        <v>8895</v>
      </c>
      <c r="D209" s="25">
        <f t="shared" si="35"/>
        <v>8890</v>
      </c>
      <c r="E209" s="25">
        <f t="shared" si="35"/>
        <v>8657</v>
      </c>
      <c r="F209" s="25">
        <f t="shared" si="35"/>
        <v>8678</v>
      </c>
      <c r="G209" s="50">
        <f t="shared" si="27"/>
        <v>8968.6</v>
      </c>
      <c r="H209" s="50">
        <f t="shared" si="28"/>
        <v>8891.4499999999989</v>
      </c>
      <c r="I209" s="23">
        <f t="shared" si="29"/>
        <v>8875.6999999999989</v>
      </c>
      <c r="J209" s="50">
        <f t="shared" si="30"/>
        <v>8922.7300000000014</v>
      </c>
      <c r="K209" s="23">
        <f t="shared" si="31"/>
        <v>8938.985999999999</v>
      </c>
      <c r="L209" s="50">
        <f t="shared" si="32"/>
        <v>11630.62</v>
      </c>
      <c r="M209" s="50">
        <f t="shared" si="33"/>
        <v>8915.7900000000009</v>
      </c>
    </row>
    <row r="210" spans="1:13" x14ac:dyDescent="0.2">
      <c r="A210" s="5">
        <v>8745</v>
      </c>
      <c r="B210" s="5">
        <v>206</v>
      </c>
      <c r="C210" s="5">
        <f t="shared" si="34"/>
        <v>8834</v>
      </c>
      <c r="D210" s="25">
        <f t="shared" si="35"/>
        <v>8895</v>
      </c>
      <c r="E210" s="25">
        <f t="shared" si="35"/>
        <v>8890</v>
      </c>
      <c r="F210" s="25">
        <f t="shared" si="35"/>
        <v>8657</v>
      </c>
      <c r="G210" s="50">
        <f t="shared" si="27"/>
        <v>8986.32</v>
      </c>
      <c r="H210" s="50">
        <f t="shared" si="28"/>
        <v>8831.06</v>
      </c>
      <c r="I210" s="23">
        <f t="shared" si="29"/>
        <v>8816.6299999999992</v>
      </c>
      <c r="J210" s="50">
        <f t="shared" si="30"/>
        <v>8867.52</v>
      </c>
      <c r="K210" s="23">
        <f t="shared" si="31"/>
        <v>8880.159999999998</v>
      </c>
      <c r="L210" s="50">
        <f t="shared" si="32"/>
        <v>11568.53</v>
      </c>
      <c r="M210" s="50">
        <f t="shared" si="33"/>
        <v>8836.8700000000008</v>
      </c>
    </row>
    <row r="211" spans="1:13" x14ac:dyDescent="0.2">
      <c r="A211" s="5">
        <v>9197</v>
      </c>
      <c r="B211" s="5">
        <v>207</v>
      </c>
      <c r="C211" s="5">
        <f t="shared" si="34"/>
        <v>8745</v>
      </c>
      <c r="D211" s="25">
        <f t="shared" si="35"/>
        <v>8834</v>
      </c>
      <c r="E211" s="25">
        <f t="shared" si="35"/>
        <v>8895</v>
      </c>
      <c r="F211" s="25">
        <f t="shared" si="35"/>
        <v>8890</v>
      </c>
      <c r="G211" s="50">
        <f t="shared" si="27"/>
        <v>9004.0400000000009</v>
      </c>
      <c r="H211" s="50">
        <f t="shared" si="28"/>
        <v>8742.9499999999989</v>
      </c>
      <c r="I211" s="23">
        <f t="shared" si="29"/>
        <v>8729.08</v>
      </c>
      <c r="J211" s="50">
        <f t="shared" si="30"/>
        <v>8787.59</v>
      </c>
      <c r="K211" s="23">
        <f t="shared" si="31"/>
        <v>8792.2699999999986</v>
      </c>
      <c r="L211" s="50">
        <f t="shared" si="32"/>
        <v>11468.020000000002</v>
      </c>
      <c r="M211" s="50">
        <f t="shared" si="33"/>
        <v>8768.2500000000018</v>
      </c>
    </row>
    <row r="212" spans="1:13" x14ac:dyDescent="0.2">
      <c r="A212" s="5">
        <v>9077</v>
      </c>
      <c r="B212" s="5">
        <v>208</v>
      </c>
      <c r="C212" s="5">
        <f t="shared" si="34"/>
        <v>9197</v>
      </c>
      <c r="D212" s="25">
        <f t="shared" si="35"/>
        <v>8745</v>
      </c>
      <c r="E212" s="25">
        <f t="shared" si="35"/>
        <v>8834</v>
      </c>
      <c r="F212" s="25">
        <f t="shared" si="35"/>
        <v>8895</v>
      </c>
      <c r="G212" s="50">
        <f t="shared" si="27"/>
        <v>9021.76</v>
      </c>
      <c r="H212" s="50">
        <f t="shared" si="28"/>
        <v>9190.43</v>
      </c>
      <c r="I212" s="23">
        <f t="shared" si="29"/>
        <v>9165.74</v>
      </c>
      <c r="J212" s="50">
        <f t="shared" si="30"/>
        <v>9211.3500000000022</v>
      </c>
      <c r="K212" s="23">
        <f t="shared" si="31"/>
        <v>9222.7519999999986</v>
      </c>
      <c r="L212" s="50">
        <f t="shared" si="32"/>
        <v>11858.63</v>
      </c>
      <c r="M212" s="50">
        <f t="shared" si="33"/>
        <v>9189.43</v>
      </c>
    </row>
    <row r="213" spans="1:13" x14ac:dyDescent="0.2">
      <c r="A213" s="5">
        <v>9027</v>
      </c>
      <c r="B213" s="5">
        <v>209</v>
      </c>
      <c r="C213" s="5">
        <f t="shared" si="34"/>
        <v>9077</v>
      </c>
      <c r="D213" s="25">
        <f t="shared" si="35"/>
        <v>9197</v>
      </c>
      <c r="E213" s="25">
        <f t="shared" si="35"/>
        <v>8745</v>
      </c>
      <c r="F213" s="25">
        <f t="shared" si="35"/>
        <v>8834</v>
      </c>
      <c r="G213" s="50">
        <f t="shared" si="27"/>
        <v>9039.48</v>
      </c>
      <c r="H213" s="50">
        <f t="shared" si="28"/>
        <v>9071.6299999999992</v>
      </c>
      <c r="I213" s="23">
        <f t="shared" si="29"/>
        <v>9058.380000000001</v>
      </c>
      <c r="J213" s="50">
        <f t="shared" si="30"/>
        <v>9092.33</v>
      </c>
      <c r="K213" s="23">
        <f t="shared" si="31"/>
        <v>9125.81</v>
      </c>
      <c r="L213" s="50">
        <f t="shared" si="32"/>
        <v>11902.65</v>
      </c>
      <c r="M213" s="50">
        <f t="shared" si="33"/>
        <v>9099.44</v>
      </c>
    </row>
    <row r="214" spans="1:13" x14ac:dyDescent="0.2">
      <c r="A214" s="5">
        <v>9103</v>
      </c>
      <c r="B214" s="5">
        <v>210</v>
      </c>
      <c r="C214" s="5">
        <f t="shared" si="34"/>
        <v>9027</v>
      </c>
      <c r="D214" s="25">
        <f t="shared" si="35"/>
        <v>9077</v>
      </c>
      <c r="E214" s="25">
        <f t="shared" si="35"/>
        <v>9197</v>
      </c>
      <c r="F214" s="25">
        <f t="shared" si="35"/>
        <v>8745</v>
      </c>
      <c r="G214" s="50">
        <f t="shared" si="27"/>
        <v>9057.2000000000007</v>
      </c>
      <c r="H214" s="50">
        <f t="shared" si="28"/>
        <v>9022.1299999999992</v>
      </c>
      <c r="I214" s="23">
        <f t="shared" si="29"/>
        <v>9007.4800000000014</v>
      </c>
      <c r="J214" s="50">
        <f t="shared" si="30"/>
        <v>9049.85</v>
      </c>
      <c r="K214" s="23">
        <f t="shared" si="31"/>
        <v>9072.1059999999998</v>
      </c>
      <c r="L214" s="50">
        <f t="shared" si="32"/>
        <v>11800.67</v>
      </c>
      <c r="M214" s="50">
        <f t="shared" si="33"/>
        <v>9000.91</v>
      </c>
    </row>
    <row r="215" spans="1:13" x14ac:dyDescent="0.2">
      <c r="A215" s="5">
        <v>9073</v>
      </c>
      <c r="B215" s="5">
        <v>211</v>
      </c>
      <c r="C215" s="5">
        <f t="shared" si="34"/>
        <v>9103</v>
      </c>
      <c r="D215" s="25">
        <f t="shared" si="35"/>
        <v>9027</v>
      </c>
      <c r="E215" s="25">
        <f t="shared" si="35"/>
        <v>9077</v>
      </c>
      <c r="F215" s="25">
        <f t="shared" si="35"/>
        <v>9197</v>
      </c>
      <c r="G215" s="50">
        <f t="shared" si="27"/>
        <v>9074.92</v>
      </c>
      <c r="H215" s="50">
        <f t="shared" si="28"/>
        <v>9097.369999999999</v>
      </c>
      <c r="I215" s="23">
        <f t="shared" si="29"/>
        <v>9080.2000000000007</v>
      </c>
      <c r="J215" s="50">
        <f t="shared" si="30"/>
        <v>9123.15</v>
      </c>
      <c r="K215" s="23">
        <f t="shared" si="31"/>
        <v>9143.3059999999987</v>
      </c>
      <c r="L215" s="50">
        <f t="shared" si="32"/>
        <v>11860.59</v>
      </c>
      <c r="M215" s="50">
        <f t="shared" si="33"/>
        <v>9110.0599999999977</v>
      </c>
    </row>
    <row r="216" spans="1:13" x14ac:dyDescent="0.2">
      <c r="A216" s="5">
        <v>8655</v>
      </c>
      <c r="B216" s="5">
        <v>212</v>
      </c>
      <c r="C216" s="5">
        <f t="shared" si="34"/>
        <v>9073</v>
      </c>
      <c r="D216" s="25">
        <f t="shared" si="35"/>
        <v>9103</v>
      </c>
      <c r="E216" s="25">
        <f t="shared" si="35"/>
        <v>9027</v>
      </c>
      <c r="F216" s="25">
        <f t="shared" si="35"/>
        <v>9077</v>
      </c>
      <c r="G216" s="50">
        <f t="shared" si="27"/>
        <v>9092.64</v>
      </c>
      <c r="H216" s="50">
        <f t="shared" si="28"/>
        <v>9067.67</v>
      </c>
      <c r="I216" s="23">
        <f t="shared" si="29"/>
        <v>9052.619999999999</v>
      </c>
      <c r="J216" s="50">
        <f t="shared" si="30"/>
        <v>9095.3500000000022</v>
      </c>
      <c r="K216" s="23">
        <f t="shared" si="31"/>
        <v>9117.6460000000006</v>
      </c>
      <c r="L216" s="50">
        <f t="shared" si="32"/>
        <v>11861.769999999999</v>
      </c>
      <c r="M216" s="50">
        <f t="shared" si="33"/>
        <v>9084.15</v>
      </c>
    </row>
    <row r="217" spans="1:13" x14ac:dyDescent="0.2">
      <c r="A217" s="5">
        <v>8986</v>
      </c>
      <c r="B217" s="5">
        <v>213</v>
      </c>
      <c r="C217" s="5">
        <f t="shared" si="34"/>
        <v>8655</v>
      </c>
      <c r="D217" s="25">
        <f t="shared" si="35"/>
        <v>9073</v>
      </c>
      <c r="E217" s="25">
        <f t="shared" si="35"/>
        <v>9103</v>
      </c>
      <c r="F217" s="25">
        <f t="shared" si="35"/>
        <v>9027</v>
      </c>
      <c r="G217" s="50">
        <f t="shared" si="27"/>
        <v>9110.36</v>
      </c>
      <c r="H217" s="50">
        <f t="shared" si="28"/>
        <v>8653.85</v>
      </c>
      <c r="I217" s="23">
        <f t="shared" si="29"/>
        <v>8646.56</v>
      </c>
      <c r="J217" s="50">
        <f t="shared" si="30"/>
        <v>8708.8300000000017</v>
      </c>
      <c r="K217" s="23">
        <f t="shared" si="31"/>
        <v>8715.0139999999992</v>
      </c>
      <c r="L217" s="50">
        <f t="shared" si="32"/>
        <v>11465.97</v>
      </c>
      <c r="M217" s="50">
        <f t="shared" si="33"/>
        <v>8689.7000000000007</v>
      </c>
    </row>
    <row r="218" spans="1:13" x14ac:dyDescent="0.2">
      <c r="A218" s="5">
        <v>9053</v>
      </c>
      <c r="B218" s="5">
        <v>214</v>
      </c>
      <c r="C218" s="5">
        <f t="shared" si="34"/>
        <v>8986</v>
      </c>
      <c r="D218" s="25">
        <f t="shared" si="35"/>
        <v>8655</v>
      </c>
      <c r="E218" s="25">
        <f t="shared" si="35"/>
        <v>9073</v>
      </c>
      <c r="F218" s="25">
        <f t="shared" si="35"/>
        <v>9103</v>
      </c>
      <c r="G218" s="50">
        <f t="shared" si="27"/>
        <v>9128.08</v>
      </c>
      <c r="H218" s="50">
        <f t="shared" si="28"/>
        <v>8981.5399999999991</v>
      </c>
      <c r="I218" s="23">
        <f t="shared" si="29"/>
        <v>8959.27</v>
      </c>
      <c r="J218" s="50">
        <f t="shared" si="30"/>
        <v>9026.64</v>
      </c>
      <c r="K218" s="23">
        <f t="shared" si="31"/>
        <v>9016.1139999999996</v>
      </c>
      <c r="L218" s="50">
        <f t="shared" si="32"/>
        <v>11635.449999999999</v>
      </c>
      <c r="M218" s="50">
        <f t="shared" si="33"/>
        <v>8990.85</v>
      </c>
    </row>
    <row r="219" spans="1:13" x14ac:dyDescent="0.2">
      <c r="A219" s="5">
        <v>9081</v>
      </c>
      <c r="B219" s="5">
        <v>215</v>
      </c>
      <c r="C219" s="5">
        <f t="shared" si="34"/>
        <v>9053</v>
      </c>
      <c r="D219" s="25">
        <f t="shared" si="35"/>
        <v>8986</v>
      </c>
      <c r="E219" s="25">
        <f t="shared" si="35"/>
        <v>8655</v>
      </c>
      <c r="F219" s="25">
        <f t="shared" si="35"/>
        <v>9073</v>
      </c>
      <c r="G219" s="50">
        <f t="shared" si="27"/>
        <v>9145.7999999999993</v>
      </c>
      <c r="H219" s="50">
        <f t="shared" si="28"/>
        <v>9047.869999999999</v>
      </c>
      <c r="I219" s="23">
        <f t="shared" si="29"/>
        <v>9030.8799999999992</v>
      </c>
      <c r="J219" s="50">
        <f t="shared" si="30"/>
        <v>9083.9500000000007</v>
      </c>
      <c r="K219" s="23">
        <f t="shared" si="31"/>
        <v>9094.51</v>
      </c>
      <c r="L219" s="50">
        <f t="shared" si="32"/>
        <v>11824.739999999998</v>
      </c>
      <c r="M219" s="50">
        <f t="shared" si="33"/>
        <v>9104.0299999999988</v>
      </c>
    </row>
    <row r="220" spans="1:13" x14ac:dyDescent="0.2">
      <c r="A220" s="5">
        <v>9089</v>
      </c>
      <c r="B220" s="5">
        <v>216</v>
      </c>
      <c r="C220" s="5">
        <f t="shared" si="34"/>
        <v>9081</v>
      </c>
      <c r="D220" s="25">
        <f t="shared" si="35"/>
        <v>9053</v>
      </c>
      <c r="E220" s="25">
        <f t="shared" si="35"/>
        <v>8986</v>
      </c>
      <c r="F220" s="25">
        <f t="shared" si="35"/>
        <v>8655</v>
      </c>
      <c r="G220" s="50">
        <f t="shared" si="27"/>
        <v>9163.52</v>
      </c>
      <c r="H220" s="50">
        <f t="shared" si="28"/>
        <v>9075.59</v>
      </c>
      <c r="I220" s="23">
        <f t="shared" si="29"/>
        <v>9059.3799999999992</v>
      </c>
      <c r="J220" s="50">
        <f t="shared" si="30"/>
        <v>9110.27</v>
      </c>
      <c r="K220" s="23">
        <f t="shared" si="31"/>
        <v>9123.4080000000013</v>
      </c>
      <c r="L220" s="50">
        <f t="shared" si="32"/>
        <v>11861.07</v>
      </c>
      <c r="M220" s="50">
        <f t="shared" si="33"/>
        <v>9075.23</v>
      </c>
    </row>
    <row r="221" spans="1:13" x14ac:dyDescent="0.2">
      <c r="A221" s="5">
        <v>9195</v>
      </c>
      <c r="B221" s="5">
        <v>217</v>
      </c>
      <c r="C221" s="5">
        <f t="shared" si="34"/>
        <v>9089</v>
      </c>
      <c r="D221" s="25">
        <f t="shared" si="35"/>
        <v>9081</v>
      </c>
      <c r="E221" s="25">
        <f t="shared" si="35"/>
        <v>9053</v>
      </c>
      <c r="F221" s="25">
        <f t="shared" si="35"/>
        <v>8986</v>
      </c>
      <c r="G221" s="50">
        <f t="shared" si="27"/>
        <v>9181.24</v>
      </c>
      <c r="H221" s="50">
        <f t="shared" si="28"/>
        <v>9083.51</v>
      </c>
      <c r="I221" s="23">
        <f t="shared" si="29"/>
        <v>9067.7000000000007</v>
      </c>
      <c r="J221" s="50">
        <f t="shared" si="30"/>
        <v>9118.77</v>
      </c>
      <c r="K221" s="23">
        <f t="shared" si="31"/>
        <v>9132.0740000000005</v>
      </c>
      <c r="L221" s="50">
        <f t="shared" si="32"/>
        <v>11876.689999999999</v>
      </c>
      <c r="M221" s="50">
        <f t="shared" si="33"/>
        <v>9098.2000000000025</v>
      </c>
    </row>
    <row r="222" spans="1:13" x14ac:dyDescent="0.2">
      <c r="A222" s="5">
        <v>9197</v>
      </c>
      <c r="B222" s="5">
        <v>218</v>
      </c>
      <c r="C222" s="5">
        <f t="shared" si="34"/>
        <v>9195</v>
      </c>
      <c r="D222" s="25">
        <f t="shared" si="35"/>
        <v>9089</v>
      </c>
      <c r="E222" s="25">
        <f t="shared" si="35"/>
        <v>9081</v>
      </c>
      <c r="F222" s="25">
        <f t="shared" si="35"/>
        <v>9053</v>
      </c>
      <c r="G222" s="50">
        <f t="shared" si="27"/>
        <v>9198.9599999999991</v>
      </c>
      <c r="H222" s="50">
        <f t="shared" si="28"/>
        <v>9188.4499999999989</v>
      </c>
      <c r="I222" s="23">
        <f t="shared" si="29"/>
        <v>9170.68</v>
      </c>
      <c r="J222" s="50">
        <f t="shared" si="30"/>
        <v>9218.81</v>
      </c>
      <c r="K222" s="23">
        <f t="shared" si="31"/>
        <v>9234.0979999999981</v>
      </c>
      <c r="L222" s="50">
        <f t="shared" si="32"/>
        <v>11977.43</v>
      </c>
      <c r="M222" s="50">
        <f t="shared" si="33"/>
        <v>9198.7899999999991</v>
      </c>
    </row>
    <row r="223" spans="1:13" x14ac:dyDescent="0.2">
      <c r="A223" s="5">
        <v>9222</v>
      </c>
      <c r="B223" s="5">
        <v>219</v>
      </c>
      <c r="C223" s="5">
        <f t="shared" si="34"/>
        <v>9197</v>
      </c>
      <c r="D223" s="25">
        <f t="shared" si="35"/>
        <v>9195</v>
      </c>
      <c r="E223" s="25">
        <f t="shared" si="35"/>
        <v>9089</v>
      </c>
      <c r="F223" s="25">
        <f t="shared" si="35"/>
        <v>9081</v>
      </c>
      <c r="G223" s="50">
        <f t="shared" si="27"/>
        <v>9216.68</v>
      </c>
      <c r="H223" s="50">
        <f t="shared" si="28"/>
        <v>9190.43</v>
      </c>
      <c r="I223" s="23">
        <f t="shared" si="29"/>
        <v>9174.74</v>
      </c>
      <c r="J223" s="50">
        <f t="shared" si="30"/>
        <v>9220.1700000000019</v>
      </c>
      <c r="K223" s="23">
        <f t="shared" si="31"/>
        <v>9240.2419999999984</v>
      </c>
      <c r="L223" s="50">
        <f t="shared" si="32"/>
        <v>12015.63</v>
      </c>
      <c r="M223" s="50">
        <f t="shared" si="33"/>
        <v>9206.3000000000011</v>
      </c>
    </row>
    <row r="224" spans="1:13" x14ac:dyDescent="0.2">
      <c r="A224" s="5">
        <v>9237</v>
      </c>
      <c r="B224" s="5">
        <v>220</v>
      </c>
      <c r="C224" s="5">
        <f t="shared" si="34"/>
        <v>9222</v>
      </c>
      <c r="D224" s="25">
        <f t="shared" si="35"/>
        <v>9197</v>
      </c>
      <c r="E224" s="25">
        <f t="shared" si="35"/>
        <v>9195</v>
      </c>
      <c r="F224" s="25">
        <f t="shared" si="35"/>
        <v>9089</v>
      </c>
      <c r="G224" s="50">
        <f t="shared" si="27"/>
        <v>9234.4</v>
      </c>
      <c r="H224" s="50">
        <f t="shared" si="28"/>
        <v>9215.18</v>
      </c>
      <c r="I224" s="23">
        <f t="shared" si="29"/>
        <v>9199.0300000000007</v>
      </c>
      <c r="J224" s="50">
        <f t="shared" si="30"/>
        <v>9245</v>
      </c>
      <c r="K224" s="23">
        <f t="shared" si="31"/>
        <v>9264.1099999999988</v>
      </c>
      <c r="L224" s="50">
        <f t="shared" si="32"/>
        <v>12036.75</v>
      </c>
      <c r="M224" s="50">
        <f t="shared" si="33"/>
        <v>9220.85</v>
      </c>
    </row>
    <row r="225" spans="1:13" x14ac:dyDescent="0.2">
      <c r="A225" s="5">
        <v>9305</v>
      </c>
      <c r="B225" s="5">
        <v>221</v>
      </c>
      <c r="C225" s="5">
        <f t="shared" si="34"/>
        <v>9237</v>
      </c>
      <c r="D225" s="25">
        <f t="shared" si="35"/>
        <v>9222</v>
      </c>
      <c r="E225" s="25">
        <f t="shared" si="35"/>
        <v>9197</v>
      </c>
      <c r="F225" s="25">
        <f t="shared" si="35"/>
        <v>9195</v>
      </c>
      <c r="G225" s="50">
        <f t="shared" si="27"/>
        <v>9252.119999999999</v>
      </c>
      <c r="H225" s="50">
        <f t="shared" si="28"/>
        <v>9230.0299999999988</v>
      </c>
      <c r="I225" s="23">
        <f t="shared" si="29"/>
        <v>9214.08</v>
      </c>
      <c r="J225" s="50">
        <f t="shared" si="30"/>
        <v>9260.07</v>
      </c>
      <c r="K225" s="23">
        <f t="shared" si="31"/>
        <v>9279.5059999999994</v>
      </c>
      <c r="L225" s="50">
        <f t="shared" si="32"/>
        <v>12060.420000000002</v>
      </c>
      <c r="M225" s="50">
        <f t="shared" si="33"/>
        <v>9243.17</v>
      </c>
    </row>
    <row r="226" spans="1:13" x14ac:dyDescent="0.2">
      <c r="A226" s="5">
        <v>9298</v>
      </c>
      <c r="B226" s="5">
        <v>222</v>
      </c>
      <c r="C226" s="5">
        <f t="shared" si="34"/>
        <v>9305</v>
      </c>
      <c r="D226" s="25">
        <f t="shared" si="35"/>
        <v>9237</v>
      </c>
      <c r="E226" s="25">
        <f t="shared" si="35"/>
        <v>9222</v>
      </c>
      <c r="F226" s="25">
        <f t="shared" si="35"/>
        <v>9197</v>
      </c>
      <c r="G226" s="50">
        <f t="shared" si="27"/>
        <v>9269.84</v>
      </c>
      <c r="H226" s="50">
        <f t="shared" si="28"/>
        <v>9297.35</v>
      </c>
      <c r="I226" s="23">
        <f t="shared" si="29"/>
        <v>9280.34</v>
      </c>
      <c r="J226" s="50">
        <f t="shared" si="30"/>
        <v>9324.6299999999992</v>
      </c>
      <c r="K226" s="23">
        <f t="shared" si="31"/>
        <v>9345.3359999999993</v>
      </c>
      <c r="L226" s="50">
        <f t="shared" si="32"/>
        <v>12128.630000000001</v>
      </c>
      <c r="M226" s="50">
        <f t="shared" si="33"/>
        <v>9305.41</v>
      </c>
    </row>
    <row r="227" spans="1:13" x14ac:dyDescent="0.2">
      <c r="A227" s="5">
        <v>9264</v>
      </c>
      <c r="B227" s="5">
        <v>223</v>
      </c>
      <c r="C227" s="5">
        <f t="shared" si="34"/>
        <v>9298</v>
      </c>
      <c r="D227" s="25">
        <f t="shared" si="35"/>
        <v>9305</v>
      </c>
      <c r="E227" s="25">
        <f t="shared" si="35"/>
        <v>9237</v>
      </c>
      <c r="F227" s="25">
        <f t="shared" si="35"/>
        <v>9222</v>
      </c>
      <c r="G227" s="50">
        <f t="shared" si="27"/>
        <v>9287.56</v>
      </c>
      <c r="H227" s="50">
        <f t="shared" si="28"/>
        <v>9290.42</v>
      </c>
      <c r="I227" s="23">
        <f t="shared" si="29"/>
        <v>9274.91</v>
      </c>
      <c r="J227" s="50">
        <f t="shared" si="30"/>
        <v>9318.380000000001</v>
      </c>
      <c r="K227" s="23">
        <f t="shared" si="31"/>
        <v>9341.3060000000005</v>
      </c>
      <c r="L227" s="50">
        <f t="shared" si="32"/>
        <v>12145.73</v>
      </c>
      <c r="M227" s="50">
        <f t="shared" si="33"/>
        <v>9302.619999999999</v>
      </c>
    </row>
    <row r="228" spans="1:13" x14ac:dyDescent="0.2">
      <c r="A228" s="5">
        <v>9141</v>
      </c>
      <c r="B228" s="5">
        <v>224</v>
      </c>
      <c r="C228" s="5">
        <f t="shared" si="34"/>
        <v>9264</v>
      </c>
      <c r="D228" s="25">
        <f t="shared" si="35"/>
        <v>9298</v>
      </c>
      <c r="E228" s="25">
        <f t="shared" si="35"/>
        <v>9305</v>
      </c>
      <c r="F228" s="25">
        <f t="shared" si="35"/>
        <v>9237</v>
      </c>
      <c r="G228" s="50">
        <f t="shared" si="27"/>
        <v>9305.2799999999988</v>
      </c>
      <c r="H228" s="50">
        <f t="shared" si="28"/>
        <v>9256.76</v>
      </c>
      <c r="I228" s="23">
        <f t="shared" si="29"/>
        <v>9241.7899999999991</v>
      </c>
      <c r="J228" s="50">
        <f t="shared" si="30"/>
        <v>9288.52</v>
      </c>
      <c r="K228" s="23">
        <f t="shared" si="31"/>
        <v>9308.25</v>
      </c>
      <c r="L228" s="50">
        <f t="shared" si="32"/>
        <v>12111.119999999999</v>
      </c>
      <c r="M228" s="50">
        <f t="shared" si="33"/>
        <v>9266.84</v>
      </c>
    </row>
    <row r="229" spans="1:13" x14ac:dyDescent="0.2">
      <c r="A229" s="5">
        <v>9407</v>
      </c>
      <c r="B229" s="5">
        <v>225</v>
      </c>
      <c r="C229" s="5">
        <f t="shared" si="34"/>
        <v>9141</v>
      </c>
      <c r="D229" s="25">
        <f t="shared" si="35"/>
        <v>9264</v>
      </c>
      <c r="E229" s="25">
        <f t="shared" si="35"/>
        <v>9298</v>
      </c>
      <c r="F229" s="25">
        <f t="shared" si="35"/>
        <v>9305</v>
      </c>
      <c r="G229" s="50">
        <f t="shared" si="27"/>
        <v>9323</v>
      </c>
      <c r="H229" s="50">
        <f t="shared" si="28"/>
        <v>9134.99</v>
      </c>
      <c r="I229" s="23">
        <f t="shared" si="29"/>
        <v>9121.8000000000011</v>
      </c>
      <c r="J229" s="50">
        <f t="shared" si="30"/>
        <v>9176.43</v>
      </c>
      <c r="K229" s="23">
        <f t="shared" si="31"/>
        <v>9188.8240000000005</v>
      </c>
      <c r="L229" s="50">
        <f t="shared" si="32"/>
        <v>11988.720000000001</v>
      </c>
      <c r="M229" s="50">
        <f t="shared" si="33"/>
        <v>9159.0500000000011</v>
      </c>
    </row>
    <row r="230" spans="1:13" x14ac:dyDescent="0.2">
      <c r="A230" s="5">
        <v>9379</v>
      </c>
      <c r="B230" s="5">
        <v>226</v>
      </c>
      <c r="C230" s="5">
        <f t="shared" si="34"/>
        <v>9407</v>
      </c>
      <c r="D230" s="25">
        <f t="shared" si="35"/>
        <v>9141</v>
      </c>
      <c r="E230" s="25">
        <f t="shared" si="35"/>
        <v>9264</v>
      </c>
      <c r="F230" s="25">
        <f t="shared" si="35"/>
        <v>9298</v>
      </c>
      <c r="G230" s="50">
        <f t="shared" si="27"/>
        <v>9340.7199999999993</v>
      </c>
      <c r="H230" s="50">
        <f t="shared" si="28"/>
        <v>9398.33</v>
      </c>
      <c r="I230" s="23">
        <f t="shared" si="29"/>
        <v>9377.3599999999988</v>
      </c>
      <c r="J230" s="50">
        <f t="shared" si="30"/>
        <v>9427.8900000000012</v>
      </c>
      <c r="K230" s="23">
        <f t="shared" si="31"/>
        <v>9439.3319999999985</v>
      </c>
      <c r="L230" s="50">
        <f t="shared" si="32"/>
        <v>12195.910000000002</v>
      </c>
      <c r="M230" s="50">
        <f t="shared" si="33"/>
        <v>9404.67</v>
      </c>
    </row>
    <row r="231" spans="1:13" x14ac:dyDescent="0.2">
      <c r="A231" s="5">
        <v>9420</v>
      </c>
      <c r="B231" s="5">
        <v>227</v>
      </c>
      <c r="C231" s="5">
        <f t="shared" si="34"/>
        <v>9379</v>
      </c>
      <c r="D231" s="25">
        <f t="shared" si="35"/>
        <v>9407</v>
      </c>
      <c r="E231" s="25">
        <f t="shared" si="35"/>
        <v>9141</v>
      </c>
      <c r="F231" s="25">
        <f t="shared" si="35"/>
        <v>9264</v>
      </c>
      <c r="G231" s="50">
        <f t="shared" si="27"/>
        <v>9358.4399999999987</v>
      </c>
      <c r="H231" s="50">
        <f t="shared" si="28"/>
        <v>9370.6099999999988</v>
      </c>
      <c r="I231" s="23">
        <f t="shared" si="29"/>
        <v>9355.5199999999986</v>
      </c>
      <c r="J231" s="50">
        <f t="shared" si="30"/>
        <v>9398.1500000000015</v>
      </c>
      <c r="K231" s="23">
        <f t="shared" si="31"/>
        <v>9423.3380000000016</v>
      </c>
      <c r="L231" s="50">
        <f t="shared" si="32"/>
        <v>12264.55</v>
      </c>
      <c r="M231" s="50">
        <f t="shared" si="33"/>
        <v>9398.7599999999984</v>
      </c>
    </row>
    <row r="232" spans="1:13" x14ac:dyDescent="0.2">
      <c r="A232" s="5">
        <v>9458</v>
      </c>
      <c r="B232" s="5">
        <v>228</v>
      </c>
      <c r="C232" s="5">
        <f t="shared" si="34"/>
        <v>9420</v>
      </c>
      <c r="D232" s="25">
        <f t="shared" si="35"/>
        <v>9379</v>
      </c>
      <c r="E232" s="25">
        <f t="shared" si="35"/>
        <v>9407</v>
      </c>
      <c r="F232" s="25">
        <f t="shared" si="35"/>
        <v>9141</v>
      </c>
      <c r="G232" s="50">
        <f t="shared" si="27"/>
        <v>9376.16</v>
      </c>
      <c r="H232" s="50">
        <f t="shared" si="28"/>
        <v>9411.1999999999989</v>
      </c>
      <c r="I232" s="23">
        <f t="shared" si="29"/>
        <v>9394.73</v>
      </c>
      <c r="J232" s="50">
        <f t="shared" si="30"/>
        <v>9438.4600000000009</v>
      </c>
      <c r="K232" s="23">
        <f t="shared" si="31"/>
        <v>9461.0459999999985</v>
      </c>
      <c r="L232" s="50">
        <f t="shared" si="32"/>
        <v>12284.089999999998</v>
      </c>
      <c r="M232" s="50">
        <f t="shared" si="33"/>
        <v>9403.2699999999986</v>
      </c>
    </row>
    <row r="233" spans="1:13" x14ac:dyDescent="0.2">
      <c r="A233" s="5">
        <v>9470</v>
      </c>
      <c r="B233" s="5">
        <v>229</v>
      </c>
      <c r="C233" s="5">
        <f t="shared" si="34"/>
        <v>9458</v>
      </c>
      <c r="D233" s="25">
        <f t="shared" si="35"/>
        <v>9420</v>
      </c>
      <c r="E233" s="25">
        <f t="shared" si="35"/>
        <v>9379</v>
      </c>
      <c r="F233" s="25">
        <f t="shared" si="35"/>
        <v>9407</v>
      </c>
      <c r="G233" s="50">
        <f t="shared" si="27"/>
        <v>9393.8799999999992</v>
      </c>
      <c r="H233" s="50">
        <f t="shared" si="28"/>
        <v>9448.82</v>
      </c>
      <c r="I233" s="23">
        <f t="shared" si="29"/>
        <v>9432.41</v>
      </c>
      <c r="J233" s="50">
        <f t="shared" si="30"/>
        <v>9474.6</v>
      </c>
      <c r="K233" s="23">
        <f t="shared" si="31"/>
        <v>9499.2219999999998</v>
      </c>
      <c r="L233" s="50">
        <f t="shared" si="32"/>
        <v>12335.4</v>
      </c>
      <c r="M233" s="50">
        <f t="shared" si="33"/>
        <v>9459.8300000000017</v>
      </c>
    </row>
    <row r="234" spans="1:13" x14ac:dyDescent="0.2">
      <c r="A234" s="5">
        <v>9580</v>
      </c>
      <c r="B234" s="5">
        <v>230</v>
      </c>
      <c r="C234" s="5">
        <f t="shared" si="34"/>
        <v>9470</v>
      </c>
      <c r="D234" s="25">
        <f t="shared" si="35"/>
        <v>9458</v>
      </c>
      <c r="E234" s="25">
        <f t="shared" si="35"/>
        <v>9420</v>
      </c>
      <c r="F234" s="25">
        <f t="shared" si="35"/>
        <v>9379</v>
      </c>
      <c r="G234" s="50">
        <f t="shared" si="27"/>
        <v>9411.6</v>
      </c>
      <c r="H234" s="50">
        <f t="shared" si="28"/>
        <v>9460.6999999999989</v>
      </c>
      <c r="I234" s="23">
        <f t="shared" si="29"/>
        <v>9444.81</v>
      </c>
      <c r="J234" s="50">
        <f t="shared" si="30"/>
        <v>9486.6200000000008</v>
      </c>
      <c r="K234" s="23">
        <f t="shared" si="31"/>
        <v>9512.1799999999985</v>
      </c>
      <c r="L234" s="50">
        <f t="shared" si="32"/>
        <v>12359.04</v>
      </c>
      <c r="M234" s="50">
        <f t="shared" si="33"/>
        <v>9467.8399999999983</v>
      </c>
    </row>
    <row r="235" spans="1:13" x14ac:dyDescent="0.2">
      <c r="A235" s="5">
        <v>9589</v>
      </c>
      <c r="B235" s="5">
        <v>231</v>
      </c>
      <c r="C235" s="5">
        <f t="shared" si="34"/>
        <v>9580</v>
      </c>
      <c r="D235" s="25">
        <f t="shared" si="35"/>
        <v>9470</v>
      </c>
      <c r="E235" s="25">
        <f t="shared" si="35"/>
        <v>9458</v>
      </c>
      <c r="F235" s="25">
        <f t="shared" si="35"/>
        <v>9420</v>
      </c>
      <c r="G235" s="50">
        <f t="shared" si="27"/>
        <v>9429.32</v>
      </c>
      <c r="H235" s="50">
        <f t="shared" si="28"/>
        <v>9569.6</v>
      </c>
      <c r="I235" s="23">
        <f t="shared" si="29"/>
        <v>9551.75</v>
      </c>
      <c r="J235" s="50">
        <f t="shared" si="30"/>
        <v>9590.2999999999993</v>
      </c>
      <c r="K235" s="23">
        <f t="shared" si="31"/>
        <v>9618.1839999999993</v>
      </c>
      <c r="L235" s="50">
        <f t="shared" si="32"/>
        <v>12464.380000000001</v>
      </c>
      <c r="M235" s="50">
        <f t="shared" si="33"/>
        <v>9569.6700000000019</v>
      </c>
    </row>
    <row r="236" spans="1:13" x14ac:dyDescent="0.2">
      <c r="A236" s="5">
        <v>9715</v>
      </c>
      <c r="B236" s="5">
        <v>232</v>
      </c>
      <c r="C236" s="5">
        <f t="shared" si="34"/>
        <v>9589</v>
      </c>
      <c r="D236" s="25">
        <f t="shared" si="35"/>
        <v>9580</v>
      </c>
      <c r="E236" s="25">
        <f t="shared" si="35"/>
        <v>9470</v>
      </c>
      <c r="F236" s="25">
        <f t="shared" si="35"/>
        <v>9458</v>
      </c>
      <c r="G236" s="50">
        <f t="shared" si="27"/>
        <v>9447.0400000000009</v>
      </c>
      <c r="H236" s="50">
        <f t="shared" si="28"/>
        <v>9578.51</v>
      </c>
      <c r="I236" s="23">
        <f t="shared" si="29"/>
        <v>9562.68</v>
      </c>
      <c r="J236" s="50">
        <f t="shared" si="30"/>
        <v>9598.09</v>
      </c>
      <c r="K236" s="23">
        <f t="shared" si="31"/>
        <v>9631.2000000000007</v>
      </c>
      <c r="L236" s="50">
        <f t="shared" si="32"/>
        <v>12510.18</v>
      </c>
      <c r="M236" s="50">
        <f t="shared" si="33"/>
        <v>9583.94</v>
      </c>
    </row>
    <row r="237" spans="1:13" x14ac:dyDescent="0.2">
      <c r="A237" s="5">
        <v>9701</v>
      </c>
      <c r="B237" s="5">
        <v>233</v>
      </c>
      <c r="C237" s="5">
        <f t="shared" si="34"/>
        <v>9715</v>
      </c>
      <c r="D237" s="25">
        <f t="shared" si="35"/>
        <v>9589</v>
      </c>
      <c r="E237" s="25">
        <f t="shared" si="35"/>
        <v>9580</v>
      </c>
      <c r="F237" s="25">
        <f t="shared" si="35"/>
        <v>9470</v>
      </c>
      <c r="G237" s="50">
        <f t="shared" si="27"/>
        <v>9464.7599999999984</v>
      </c>
      <c r="H237" s="50">
        <f t="shared" si="28"/>
        <v>9703.25</v>
      </c>
      <c r="I237" s="23">
        <f t="shared" si="29"/>
        <v>9685.08</v>
      </c>
      <c r="J237" s="50">
        <f t="shared" si="30"/>
        <v>9716.7099999999991</v>
      </c>
      <c r="K237" s="23">
        <f t="shared" si="31"/>
        <v>9752.2999999999993</v>
      </c>
      <c r="L237" s="50">
        <f t="shared" si="32"/>
        <v>12626.37</v>
      </c>
      <c r="M237" s="50">
        <f t="shared" si="33"/>
        <v>9691.4600000000009</v>
      </c>
    </row>
    <row r="238" spans="1:13" x14ac:dyDescent="0.2">
      <c r="A238" s="5">
        <v>9619</v>
      </c>
      <c r="B238" s="5">
        <v>234</v>
      </c>
      <c r="C238" s="5">
        <f t="shared" si="34"/>
        <v>9701</v>
      </c>
      <c r="D238" s="25">
        <f t="shared" si="35"/>
        <v>9715</v>
      </c>
      <c r="E238" s="25">
        <f t="shared" si="35"/>
        <v>9589</v>
      </c>
      <c r="F238" s="25">
        <f t="shared" si="35"/>
        <v>9580</v>
      </c>
      <c r="G238" s="50">
        <f t="shared" si="27"/>
        <v>9482.48</v>
      </c>
      <c r="H238" s="50">
        <f t="shared" si="28"/>
        <v>9689.39</v>
      </c>
      <c r="I238" s="23">
        <f t="shared" si="29"/>
        <v>9674.0199999999986</v>
      </c>
      <c r="J238" s="50">
        <f t="shared" si="30"/>
        <v>9702.7900000000009</v>
      </c>
      <c r="K238" s="23">
        <f t="shared" si="31"/>
        <v>9743.8819999999996</v>
      </c>
      <c r="L238" s="50">
        <f t="shared" si="32"/>
        <v>12656.41</v>
      </c>
      <c r="M238" s="50">
        <f t="shared" si="33"/>
        <v>9689.67</v>
      </c>
    </row>
    <row r="239" spans="1:13" x14ac:dyDescent="0.2">
      <c r="A239" s="5">
        <v>9617</v>
      </c>
      <c r="B239" s="5">
        <v>235</v>
      </c>
      <c r="C239" s="5">
        <f t="shared" si="34"/>
        <v>9619</v>
      </c>
      <c r="D239" s="25">
        <f t="shared" si="35"/>
        <v>9701</v>
      </c>
      <c r="E239" s="25">
        <f t="shared" si="35"/>
        <v>9715</v>
      </c>
      <c r="F239" s="25">
        <f t="shared" si="35"/>
        <v>9589</v>
      </c>
      <c r="G239" s="50">
        <f t="shared" si="27"/>
        <v>9500.2000000000007</v>
      </c>
      <c r="H239" s="50">
        <f t="shared" si="28"/>
        <v>9608.2099999999991</v>
      </c>
      <c r="I239" s="23">
        <f t="shared" si="29"/>
        <v>9594.2000000000007</v>
      </c>
      <c r="J239" s="50">
        <f t="shared" si="30"/>
        <v>9628.43</v>
      </c>
      <c r="K239" s="23">
        <f t="shared" si="31"/>
        <v>9664.35</v>
      </c>
      <c r="L239" s="50">
        <f t="shared" si="32"/>
        <v>12573.009999999998</v>
      </c>
      <c r="M239" s="50">
        <f t="shared" si="33"/>
        <v>9603.36</v>
      </c>
    </row>
    <row r="240" spans="1:13" x14ac:dyDescent="0.2">
      <c r="A240" s="5">
        <v>9583</v>
      </c>
      <c r="B240" s="5">
        <v>236</v>
      </c>
      <c r="C240" s="5">
        <f t="shared" si="34"/>
        <v>9617</v>
      </c>
      <c r="D240" s="25">
        <f t="shared" si="35"/>
        <v>9619</v>
      </c>
      <c r="E240" s="25">
        <f t="shared" si="35"/>
        <v>9701</v>
      </c>
      <c r="F240" s="25">
        <f t="shared" si="35"/>
        <v>9715</v>
      </c>
      <c r="G240" s="50">
        <f t="shared" si="27"/>
        <v>9517.92</v>
      </c>
      <c r="H240" s="50">
        <f t="shared" si="28"/>
        <v>9606.23</v>
      </c>
      <c r="I240" s="23">
        <f t="shared" si="29"/>
        <v>9590.619999999999</v>
      </c>
      <c r="J240" s="50">
        <f t="shared" si="30"/>
        <v>9629.8300000000017</v>
      </c>
      <c r="K240" s="23">
        <f t="shared" si="31"/>
        <v>9659.1779999999999</v>
      </c>
      <c r="L240" s="50">
        <f t="shared" si="32"/>
        <v>12546.37</v>
      </c>
      <c r="M240" s="50">
        <f t="shared" si="33"/>
        <v>9609.630000000001</v>
      </c>
    </row>
    <row r="241" spans="1:13" x14ac:dyDescent="0.2">
      <c r="A241" s="5">
        <v>9638</v>
      </c>
      <c r="B241" s="5">
        <v>237</v>
      </c>
      <c r="C241" s="5">
        <f t="shared" si="34"/>
        <v>9583</v>
      </c>
      <c r="D241" s="25">
        <f t="shared" si="35"/>
        <v>9617</v>
      </c>
      <c r="E241" s="25">
        <f t="shared" si="35"/>
        <v>9619</v>
      </c>
      <c r="F241" s="25">
        <f t="shared" si="35"/>
        <v>9701</v>
      </c>
      <c r="G241" s="50">
        <f t="shared" si="27"/>
        <v>9535.64</v>
      </c>
      <c r="H241" s="50">
        <f t="shared" si="28"/>
        <v>9572.57</v>
      </c>
      <c r="I241" s="23">
        <f t="shared" si="29"/>
        <v>9557.6</v>
      </c>
      <c r="J241" s="50">
        <f t="shared" si="30"/>
        <v>9599.8700000000008</v>
      </c>
      <c r="K241" s="23">
        <f t="shared" si="31"/>
        <v>9626.6220000000012</v>
      </c>
      <c r="L241" s="50">
        <f t="shared" si="32"/>
        <v>12519.41</v>
      </c>
      <c r="M241" s="50">
        <f t="shared" si="33"/>
        <v>9587.26</v>
      </c>
    </row>
    <row r="242" spans="1:13" x14ac:dyDescent="0.2">
      <c r="A242" s="5">
        <v>9667</v>
      </c>
      <c r="B242" s="5">
        <v>238</v>
      </c>
      <c r="C242" s="5">
        <f t="shared" si="34"/>
        <v>9638</v>
      </c>
      <c r="D242" s="25">
        <f t="shared" si="35"/>
        <v>9583</v>
      </c>
      <c r="E242" s="25">
        <f t="shared" si="35"/>
        <v>9617</v>
      </c>
      <c r="F242" s="25">
        <f t="shared" si="35"/>
        <v>9619</v>
      </c>
      <c r="G242" s="50">
        <f t="shared" si="27"/>
        <v>9553.36</v>
      </c>
      <c r="H242" s="50">
        <f t="shared" si="28"/>
        <v>9627.02</v>
      </c>
      <c r="I242" s="23">
        <f t="shared" si="29"/>
        <v>9610.27</v>
      </c>
      <c r="J242" s="50">
        <f t="shared" si="30"/>
        <v>9653.32</v>
      </c>
      <c r="K242" s="23">
        <f t="shared" si="31"/>
        <v>9678.0659999999989</v>
      </c>
      <c r="L242" s="50">
        <f t="shared" si="32"/>
        <v>12560.570000000002</v>
      </c>
      <c r="M242" s="50">
        <f t="shared" si="33"/>
        <v>9633.73</v>
      </c>
    </row>
    <row r="243" spans="1:13" x14ac:dyDescent="0.2">
      <c r="A243" s="5">
        <v>9703</v>
      </c>
      <c r="B243" s="5">
        <v>239</v>
      </c>
      <c r="C243" s="5">
        <f t="shared" si="34"/>
        <v>9667</v>
      </c>
      <c r="D243" s="25">
        <f t="shared" si="35"/>
        <v>9638</v>
      </c>
      <c r="E243" s="25">
        <f t="shared" si="35"/>
        <v>9583</v>
      </c>
      <c r="F243" s="25">
        <f t="shared" si="35"/>
        <v>9617</v>
      </c>
      <c r="G243" s="50">
        <f t="shared" si="27"/>
        <v>9571.08</v>
      </c>
      <c r="H243" s="50">
        <f t="shared" si="28"/>
        <v>9655.73</v>
      </c>
      <c r="I243" s="23">
        <f t="shared" si="29"/>
        <v>9639.5</v>
      </c>
      <c r="J243" s="50">
        <f t="shared" si="30"/>
        <v>9680.8100000000013</v>
      </c>
      <c r="K243" s="23">
        <f t="shared" si="31"/>
        <v>9708.1740000000009</v>
      </c>
      <c r="L243" s="50">
        <f t="shared" si="32"/>
        <v>12608.46</v>
      </c>
      <c r="M243" s="50">
        <f t="shared" si="33"/>
        <v>9666.9500000000025</v>
      </c>
    </row>
  </sheetData>
  <mergeCells count="1">
    <mergeCell ref="G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5"/>
  <sheetViews>
    <sheetView tabSelected="1" topLeftCell="A67" workbookViewId="0">
      <selection activeCell="B73" sqref="B73"/>
    </sheetView>
  </sheetViews>
  <sheetFormatPr defaultRowHeight="12.75" x14ac:dyDescent="0.2"/>
  <cols>
    <col min="1" max="1" width="9.140625" style="23"/>
    <col min="2" max="2" width="9.140625" style="28"/>
  </cols>
  <sheetData>
    <row r="3" spans="1:7" ht="16.5" x14ac:dyDescent="0.2">
      <c r="A3" s="24" t="s">
        <v>51</v>
      </c>
      <c r="B3" s="26" t="s">
        <v>49</v>
      </c>
    </row>
    <row r="4" spans="1:7" ht="16.5" x14ac:dyDescent="0.2">
      <c r="B4" s="42" t="s">
        <v>50</v>
      </c>
    </row>
    <row r="5" spans="1:7" x14ac:dyDescent="0.2">
      <c r="B5" t="s">
        <v>21</v>
      </c>
    </row>
    <row r="6" spans="1:7" ht="13.5" thickBot="1" x14ac:dyDescent="0.25">
      <c r="B6"/>
    </row>
    <row r="7" spans="1:7" x14ac:dyDescent="0.2">
      <c r="B7" s="32" t="s">
        <v>22</v>
      </c>
      <c r="C7" s="32"/>
    </row>
    <row r="8" spans="1:7" x14ac:dyDescent="0.2">
      <c r="B8" s="29" t="s">
        <v>23</v>
      </c>
      <c r="C8" s="29">
        <v>0.95429140973208071</v>
      </c>
    </row>
    <row r="9" spans="1:7" x14ac:dyDescent="0.2">
      <c r="B9" s="29" t="s">
        <v>24</v>
      </c>
      <c r="C9" s="29">
        <v>0.91067209468844201</v>
      </c>
    </row>
    <row r="10" spans="1:7" x14ac:dyDescent="0.2">
      <c r="B10" s="29" t="s">
        <v>25</v>
      </c>
      <c r="C10" s="29">
        <v>0.91029676735520015</v>
      </c>
    </row>
    <row r="11" spans="1:7" x14ac:dyDescent="0.2">
      <c r="B11" s="29" t="s">
        <v>26</v>
      </c>
      <c r="C11" s="29">
        <v>386.12441715093178</v>
      </c>
    </row>
    <row r="12" spans="1:7" ht="13.5" thickBot="1" x14ac:dyDescent="0.25">
      <c r="B12" s="30" t="s">
        <v>27</v>
      </c>
      <c r="C12" s="30">
        <v>240</v>
      </c>
    </row>
    <row r="13" spans="1:7" x14ac:dyDescent="0.2">
      <c r="B13"/>
    </row>
    <row r="14" spans="1:7" ht="13.5" thickBot="1" x14ac:dyDescent="0.25">
      <c r="B14" t="s">
        <v>28</v>
      </c>
    </row>
    <row r="15" spans="1:7" x14ac:dyDescent="0.2">
      <c r="B15" s="31"/>
      <c r="C15" s="31" t="s">
        <v>33</v>
      </c>
      <c r="D15" s="31" t="s">
        <v>34</v>
      </c>
      <c r="E15" s="31" t="s">
        <v>35</v>
      </c>
      <c r="F15" s="31" t="s">
        <v>36</v>
      </c>
      <c r="G15" s="31" t="s">
        <v>37</v>
      </c>
    </row>
    <row r="16" spans="1:7" x14ac:dyDescent="0.2">
      <c r="B16" s="29" t="s">
        <v>29</v>
      </c>
      <c r="C16" s="29">
        <v>1</v>
      </c>
      <c r="D16" s="29">
        <v>361748190.40203834</v>
      </c>
      <c r="E16" s="29">
        <v>361748190.40203834</v>
      </c>
      <c r="F16" s="29">
        <v>2426.3409936671337</v>
      </c>
      <c r="G16" s="29">
        <v>7.9580731225122377E-127</v>
      </c>
    </row>
    <row r="17" spans="1:10" x14ac:dyDescent="0.2">
      <c r="B17" s="29" t="s">
        <v>30</v>
      </c>
      <c r="C17" s="29">
        <v>238</v>
      </c>
      <c r="D17" s="29">
        <v>35483911.593794934</v>
      </c>
      <c r="E17" s="29">
        <v>149092.06552014677</v>
      </c>
      <c r="F17" s="29"/>
      <c r="G17" s="29"/>
    </row>
    <row r="18" spans="1:10" ht="13.5" thickBot="1" x14ac:dyDescent="0.25">
      <c r="B18" s="30" t="s">
        <v>31</v>
      </c>
      <c r="C18" s="30">
        <v>239</v>
      </c>
      <c r="D18" s="30">
        <v>397232101.99583328</v>
      </c>
      <c r="E18" s="30"/>
      <c r="F18" s="30"/>
      <c r="G18" s="30"/>
    </row>
    <row r="19" spans="1:10" ht="13.5" thickBot="1" x14ac:dyDescent="0.25">
      <c r="B19"/>
    </row>
    <row r="20" spans="1:10" x14ac:dyDescent="0.2">
      <c r="B20" s="31"/>
      <c r="C20" s="31" t="s">
        <v>38</v>
      </c>
      <c r="D20" s="31" t="s">
        <v>26</v>
      </c>
      <c r="E20" s="31" t="s">
        <v>39</v>
      </c>
      <c r="F20" s="31" t="s">
        <v>40</v>
      </c>
      <c r="G20" s="31" t="s">
        <v>41</v>
      </c>
      <c r="H20" s="31" t="s">
        <v>42</v>
      </c>
      <c r="I20" s="31" t="s">
        <v>43</v>
      </c>
      <c r="J20" s="31" t="s">
        <v>44</v>
      </c>
    </row>
    <row r="21" spans="1:10" x14ac:dyDescent="0.2">
      <c r="B21" s="29" t="s">
        <v>32</v>
      </c>
      <c r="C21" s="29">
        <v>5336.0062932226829</v>
      </c>
      <c r="D21" s="29">
        <v>49.693075742689572</v>
      </c>
      <c r="E21" s="29">
        <v>107.37927193020792</v>
      </c>
      <c r="F21" s="29">
        <v>1.3040168429776682E-203</v>
      </c>
      <c r="G21" s="29">
        <v>5238.1118518640524</v>
      </c>
      <c r="H21" s="29">
        <v>5433.9007345813134</v>
      </c>
      <c r="I21" s="29">
        <v>5238.1118518640524</v>
      </c>
      <c r="J21" s="29">
        <v>5433.9007345813134</v>
      </c>
    </row>
    <row r="22" spans="1:10" ht="13.5" thickBot="1" x14ac:dyDescent="0.25">
      <c r="B22" s="34" t="s">
        <v>10</v>
      </c>
      <c r="C22" s="30">
        <v>17.720693501623298</v>
      </c>
      <c r="D22" s="30">
        <v>0.35975330808961847</v>
      </c>
      <c r="E22" s="30">
        <v>49.257902854944369</v>
      </c>
      <c r="F22" s="30">
        <v>7.9580731225113324E-127</v>
      </c>
      <c r="G22" s="30">
        <v>17.011986129499459</v>
      </c>
      <c r="H22" s="30">
        <v>18.429400873747138</v>
      </c>
      <c r="I22" s="30">
        <v>17.011986129499459</v>
      </c>
      <c r="J22" s="30">
        <v>18.429400873747138</v>
      </c>
    </row>
    <row r="23" spans="1:10" ht="16.5" x14ac:dyDescent="0.2">
      <c r="B23" s="26"/>
    </row>
    <row r="24" spans="1:10" ht="16.5" x14ac:dyDescent="0.2">
      <c r="B24" s="26"/>
    </row>
    <row r="25" spans="1:10" ht="16.5" x14ac:dyDescent="0.2">
      <c r="A25" s="24" t="s">
        <v>52</v>
      </c>
      <c r="B25" s="26" t="s">
        <v>56</v>
      </c>
    </row>
    <row r="26" spans="1:10" ht="16.5" x14ac:dyDescent="0.2">
      <c r="B26" s="42" t="s">
        <v>53</v>
      </c>
    </row>
    <row r="27" spans="1:10" x14ac:dyDescent="0.2">
      <c r="B27" t="s">
        <v>21</v>
      </c>
    </row>
    <row r="28" spans="1:10" ht="13.5" thickBot="1" x14ac:dyDescent="0.25">
      <c r="B28"/>
    </row>
    <row r="29" spans="1:10" x14ac:dyDescent="0.2">
      <c r="B29" s="32" t="s">
        <v>22</v>
      </c>
      <c r="C29" s="32"/>
    </row>
    <row r="30" spans="1:10" x14ac:dyDescent="0.2">
      <c r="B30" s="29" t="s">
        <v>23</v>
      </c>
      <c r="C30" s="29">
        <v>0.99184360034162367</v>
      </c>
    </row>
    <row r="31" spans="1:10" x14ac:dyDescent="0.2">
      <c r="B31" s="29" t="s">
        <v>24</v>
      </c>
      <c r="C31" s="29">
        <v>0.98375372753863455</v>
      </c>
    </row>
    <row r="32" spans="1:10" x14ac:dyDescent="0.2">
      <c r="B32" s="29" t="s">
        <v>25</v>
      </c>
      <c r="C32" s="29">
        <v>0.98368517786580179</v>
      </c>
    </row>
    <row r="33" spans="1:10" x14ac:dyDescent="0.2">
      <c r="B33" s="29" t="s">
        <v>26</v>
      </c>
      <c r="C33" s="29">
        <v>163.83818598181324</v>
      </c>
    </row>
    <row r="34" spans="1:10" ht="13.5" thickBot="1" x14ac:dyDescent="0.25">
      <c r="B34" s="30" t="s">
        <v>27</v>
      </c>
      <c r="C34" s="30">
        <v>239</v>
      </c>
    </row>
    <row r="35" spans="1:10" x14ac:dyDescent="0.2">
      <c r="B35"/>
    </row>
    <row r="36" spans="1:10" ht="13.5" thickBot="1" x14ac:dyDescent="0.25">
      <c r="B36" t="s">
        <v>28</v>
      </c>
    </row>
    <row r="37" spans="1:10" x14ac:dyDescent="0.2">
      <c r="B37" s="31"/>
      <c r="C37" s="31" t="s">
        <v>33</v>
      </c>
      <c r="D37" s="31" t="s">
        <v>34</v>
      </c>
      <c r="E37" s="31" t="s">
        <v>35</v>
      </c>
      <c r="F37" s="31" t="s">
        <v>36</v>
      </c>
      <c r="G37" s="31" t="s">
        <v>37</v>
      </c>
    </row>
    <row r="38" spans="1:10" x14ac:dyDescent="0.2">
      <c r="B38" s="29" t="s">
        <v>29</v>
      </c>
      <c r="C38" s="29">
        <v>1</v>
      </c>
      <c r="D38" s="29">
        <v>385222163.66519713</v>
      </c>
      <c r="E38" s="29">
        <v>385222163.66519713</v>
      </c>
      <c r="F38" s="29">
        <v>14350.961673276066</v>
      </c>
      <c r="G38" s="29">
        <v>4.9198499907138682E-214</v>
      </c>
    </row>
    <row r="39" spans="1:10" x14ac:dyDescent="0.2">
      <c r="B39" s="29" t="s">
        <v>30</v>
      </c>
      <c r="C39" s="29">
        <v>237</v>
      </c>
      <c r="D39" s="29">
        <v>6361779.4310372593</v>
      </c>
      <c r="E39" s="29">
        <v>26842.95118581122</v>
      </c>
      <c r="F39" s="29"/>
      <c r="G39" s="29"/>
    </row>
    <row r="40" spans="1:10" ht="13.5" thickBot="1" x14ac:dyDescent="0.25">
      <c r="B40" s="30" t="s">
        <v>31</v>
      </c>
      <c r="C40" s="30">
        <v>238</v>
      </c>
      <c r="D40" s="30">
        <v>391583943.09623438</v>
      </c>
      <c r="E40" s="30"/>
      <c r="F40" s="30"/>
      <c r="G40" s="30"/>
    </row>
    <row r="41" spans="1:10" ht="13.5" thickBot="1" x14ac:dyDescent="0.25">
      <c r="B41"/>
    </row>
    <row r="42" spans="1:10" x14ac:dyDescent="0.2">
      <c r="B42" s="31"/>
      <c r="C42" s="31" t="s">
        <v>38</v>
      </c>
      <c r="D42" s="31" t="s">
        <v>26</v>
      </c>
      <c r="E42" s="31" t="s">
        <v>39</v>
      </c>
      <c r="F42" s="31" t="s">
        <v>40</v>
      </c>
      <c r="G42" s="31" t="s">
        <v>41</v>
      </c>
      <c r="H42" s="31" t="s">
        <v>42</v>
      </c>
      <c r="I42" s="31" t="s">
        <v>43</v>
      </c>
      <c r="J42" s="31" t="s">
        <v>44</v>
      </c>
    </row>
    <row r="43" spans="1:10" x14ac:dyDescent="0.2">
      <c r="B43" s="29" t="s">
        <v>32</v>
      </c>
      <c r="C43" s="29">
        <v>85.395476012388826</v>
      </c>
      <c r="D43" s="29">
        <v>62.494738705515822</v>
      </c>
      <c r="E43" s="29">
        <v>1.3664426443125808</v>
      </c>
      <c r="F43" s="29">
        <v>0.17309506316588927</v>
      </c>
      <c r="G43" s="29">
        <v>-37.72065976137354</v>
      </c>
      <c r="H43" s="29">
        <v>208.51161178615121</v>
      </c>
      <c r="I43" s="29">
        <v>-37.72065976137354</v>
      </c>
      <c r="J43" s="29">
        <v>208.51161178615121</v>
      </c>
    </row>
    <row r="44" spans="1:10" ht="13.5" thickBot="1" x14ac:dyDescent="0.25">
      <c r="B44" s="34" t="s">
        <v>45</v>
      </c>
      <c r="C44" s="30">
        <v>0.99112589774155058</v>
      </c>
      <c r="D44" s="30">
        <v>8.273481915571191E-3</v>
      </c>
      <c r="E44" s="30">
        <v>119.79549938656322</v>
      </c>
      <c r="F44" s="30">
        <v>4.9198499907138682E-214</v>
      </c>
      <c r="G44" s="30">
        <v>0.97482693971823575</v>
      </c>
      <c r="H44" s="30">
        <v>1.0074248557648653</v>
      </c>
      <c r="I44" s="30">
        <v>0.97482693971823575</v>
      </c>
      <c r="J44" s="30">
        <v>1.0074248557648653</v>
      </c>
    </row>
    <row r="45" spans="1:10" x14ac:dyDescent="0.2">
      <c r="B45"/>
    </row>
    <row r="46" spans="1:10" x14ac:dyDescent="0.2">
      <c r="B46"/>
    </row>
    <row r="47" spans="1:10" x14ac:dyDescent="0.2">
      <c r="B47"/>
    </row>
    <row r="48" spans="1:10" ht="16.5" x14ac:dyDescent="0.2">
      <c r="A48" s="24" t="s">
        <v>57</v>
      </c>
      <c r="B48" s="26" t="s">
        <v>55</v>
      </c>
    </row>
    <row r="49" spans="2:7" ht="16.5" x14ac:dyDescent="0.2">
      <c r="B49" s="42" t="s">
        <v>54</v>
      </c>
    </row>
    <row r="50" spans="2:7" x14ac:dyDescent="0.2">
      <c r="B50" t="s">
        <v>21</v>
      </c>
    </row>
    <row r="51" spans="2:7" ht="13.5" thickBot="1" x14ac:dyDescent="0.25">
      <c r="B51"/>
    </row>
    <row r="52" spans="2:7" x14ac:dyDescent="0.2">
      <c r="B52" s="32" t="s">
        <v>22</v>
      </c>
      <c r="C52" s="32"/>
    </row>
    <row r="53" spans="2:7" x14ac:dyDescent="0.2">
      <c r="B53" s="29" t="s">
        <v>23</v>
      </c>
      <c r="C53" s="29">
        <v>0.9918758781453656</v>
      </c>
    </row>
    <row r="54" spans="2:7" x14ac:dyDescent="0.2">
      <c r="B54" s="29" t="s">
        <v>24</v>
      </c>
      <c r="C54" s="29">
        <v>0.98381775764664003</v>
      </c>
    </row>
    <row r="55" spans="2:7" x14ac:dyDescent="0.2">
      <c r="B55" s="29" t="s">
        <v>25</v>
      </c>
      <c r="C55" s="29">
        <v>0.98368003643512203</v>
      </c>
    </row>
    <row r="56" spans="2:7" x14ac:dyDescent="0.2">
      <c r="B56" s="29" t="s">
        <v>26</v>
      </c>
      <c r="C56" s="29">
        <v>163.3268115515545</v>
      </c>
    </row>
    <row r="57" spans="2:7" ht="13.5" thickBot="1" x14ac:dyDescent="0.25">
      <c r="B57" s="30" t="s">
        <v>27</v>
      </c>
      <c r="C57" s="30">
        <v>238</v>
      </c>
    </row>
    <row r="58" spans="2:7" x14ac:dyDescent="0.2">
      <c r="B58"/>
    </row>
    <row r="59" spans="2:7" ht="13.5" thickBot="1" x14ac:dyDescent="0.25">
      <c r="B59" t="s">
        <v>28</v>
      </c>
    </row>
    <row r="60" spans="2:7" x14ac:dyDescent="0.2">
      <c r="B60" s="31"/>
      <c r="C60" s="31" t="s">
        <v>33</v>
      </c>
      <c r="D60" s="31" t="s">
        <v>34</v>
      </c>
      <c r="E60" s="31" t="s">
        <v>35</v>
      </c>
      <c r="F60" s="31" t="s">
        <v>36</v>
      </c>
      <c r="G60" s="31" t="s">
        <v>37</v>
      </c>
    </row>
    <row r="61" spans="2:7" x14ac:dyDescent="0.2">
      <c r="B61" s="29" t="s">
        <v>29</v>
      </c>
      <c r="C61" s="29">
        <v>2</v>
      </c>
      <c r="D61" s="29">
        <v>381117408.01053143</v>
      </c>
      <c r="E61" s="29">
        <v>190558704.00526571</v>
      </c>
      <c r="F61" s="29">
        <v>7143.5456223703068</v>
      </c>
      <c r="G61" s="29">
        <v>3.6479374151762858E-211</v>
      </c>
    </row>
    <row r="62" spans="2:7" x14ac:dyDescent="0.2">
      <c r="B62" s="29" t="s">
        <v>30</v>
      </c>
      <c r="C62" s="29">
        <v>235</v>
      </c>
      <c r="D62" s="29">
        <v>6268777.1323252944</v>
      </c>
      <c r="E62" s="29">
        <v>26675.647371596999</v>
      </c>
      <c r="F62" s="29"/>
      <c r="G62" s="29"/>
    </row>
    <row r="63" spans="2:7" ht="13.5" thickBot="1" x14ac:dyDescent="0.25">
      <c r="B63" s="30" t="s">
        <v>31</v>
      </c>
      <c r="C63" s="30">
        <v>237</v>
      </c>
      <c r="D63" s="30">
        <v>387386185.14285672</v>
      </c>
      <c r="E63" s="30"/>
      <c r="F63" s="30"/>
      <c r="G63" s="30"/>
    </row>
    <row r="64" spans="2:7" ht="13.5" thickBot="1" x14ac:dyDescent="0.25">
      <c r="B64"/>
    </row>
    <row r="65" spans="1:10" x14ac:dyDescent="0.2">
      <c r="B65" s="31"/>
      <c r="C65" s="31" t="s">
        <v>38</v>
      </c>
      <c r="D65" s="31" t="s">
        <v>26</v>
      </c>
      <c r="E65" s="31" t="s">
        <v>39</v>
      </c>
      <c r="F65" s="31" t="s">
        <v>40</v>
      </c>
      <c r="G65" s="31" t="s">
        <v>41</v>
      </c>
      <c r="H65" s="31" t="s">
        <v>42</v>
      </c>
      <c r="I65" s="31" t="s">
        <v>43</v>
      </c>
      <c r="J65" s="31" t="s">
        <v>44</v>
      </c>
    </row>
    <row r="66" spans="1:10" x14ac:dyDescent="0.2">
      <c r="B66" s="29" t="s">
        <v>32</v>
      </c>
      <c r="C66" s="29">
        <v>69.750699070841705</v>
      </c>
      <c r="D66" s="29">
        <v>62.865333990716493</v>
      </c>
      <c r="E66" s="29">
        <v>1.1095256263355253</v>
      </c>
      <c r="F66" s="29">
        <v>0.26833759307107541</v>
      </c>
      <c r="G66" s="29">
        <v>-54.100927992114009</v>
      </c>
      <c r="H66" s="29">
        <v>193.60232613379742</v>
      </c>
      <c r="I66" s="29">
        <v>-54.100927992114009</v>
      </c>
      <c r="J66" s="29">
        <v>193.60232613379742</v>
      </c>
    </row>
    <row r="67" spans="1:10" x14ac:dyDescent="0.2">
      <c r="B67" s="33" t="s">
        <v>45</v>
      </c>
      <c r="C67" s="29">
        <v>0.97029405145803793</v>
      </c>
      <c r="D67" s="29">
        <v>6.4761091199411494E-2</v>
      </c>
      <c r="E67" s="29">
        <v>14.982669894648954</v>
      </c>
      <c r="F67" s="29">
        <v>4.5049849726500902E-36</v>
      </c>
      <c r="G67" s="29">
        <v>0.84270757404261487</v>
      </c>
      <c r="H67" s="29">
        <v>1.097880528873461</v>
      </c>
      <c r="I67" s="29">
        <v>0.84270757404261487</v>
      </c>
      <c r="J67" s="29">
        <v>1.097880528873461</v>
      </c>
    </row>
    <row r="68" spans="1:10" ht="13.5" thickBot="1" x14ac:dyDescent="0.25">
      <c r="B68" s="34" t="s">
        <v>46</v>
      </c>
      <c r="C68" s="30">
        <v>2.2822389501986669E-2</v>
      </c>
      <c r="D68" s="30">
        <v>6.4707378992351322E-2</v>
      </c>
      <c r="E68" s="30">
        <v>0.35270149799583705</v>
      </c>
      <c r="F68" s="30">
        <v>0.7246283698390219</v>
      </c>
      <c r="G68" s="30">
        <v>-0.10465826895384048</v>
      </c>
      <c r="H68" s="30">
        <v>0.15030304795781382</v>
      </c>
      <c r="I68" s="30">
        <v>-0.10465826895384048</v>
      </c>
      <c r="J68" s="30">
        <v>0.15030304795781382</v>
      </c>
    </row>
    <row r="69" spans="1:10" x14ac:dyDescent="0.2">
      <c r="B69"/>
    </row>
    <row r="70" spans="1:10" x14ac:dyDescent="0.2">
      <c r="B70"/>
    </row>
    <row r="71" spans="1:10" x14ac:dyDescent="0.2">
      <c r="B71"/>
    </row>
    <row r="72" spans="1:10" ht="16.5" x14ac:dyDescent="0.2">
      <c r="A72" s="24" t="s">
        <v>60</v>
      </c>
      <c r="B72" s="26" t="s">
        <v>59</v>
      </c>
    </row>
    <row r="73" spans="1:10" ht="16.5" x14ac:dyDescent="0.2">
      <c r="B73" s="42" t="s">
        <v>58</v>
      </c>
    </row>
    <row r="74" spans="1:10" x14ac:dyDescent="0.2">
      <c r="B74" t="s">
        <v>21</v>
      </c>
    </row>
    <row r="75" spans="1:10" ht="13.5" thickBot="1" x14ac:dyDescent="0.25">
      <c r="B75"/>
    </row>
    <row r="76" spans="1:10" x14ac:dyDescent="0.2">
      <c r="B76" s="32" t="s">
        <v>22</v>
      </c>
      <c r="C76" s="32"/>
    </row>
    <row r="77" spans="1:10" x14ac:dyDescent="0.2">
      <c r="B77" s="29" t="s">
        <v>23</v>
      </c>
      <c r="C77" s="29">
        <v>0.99221197192726907</v>
      </c>
    </row>
    <row r="78" spans="1:10" x14ac:dyDescent="0.2">
      <c r="B78" s="29" t="s">
        <v>24</v>
      </c>
      <c r="C78" s="29">
        <v>0.98448459723579973</v>
      </c>
    </row>
    <row r="79" spans="1:10" x14ac:dyDescent="0.2">
      <c r="B79" s="29" t="s">
        <v>25</v>
      </c>
      <c r="C79" s="29">
        <v>0.98428568181574594</v>
      </c>
    </row>
    <row r="80" spans="1:10" x14ac:dyDescent="0.2">
      <c r="B80" s="29" t="s">
        <v>26</v>
      </c>
      <c r="C80" s="29">
        <v>160.26757390974836</v>
      </c>
    </row>
    <row r="81" spans="2:10" ht="13.5" thickBot="1" x14ac:dyDescent="0.25">
      <c r="B81" s="30" t="s">
        <v>27</v>
      </c>
      <c r="C81" s="30">
        <v>238</v>
      </c>
    </row>
    <row r="82" spans="2:10" x14ac:dyDescent="0.2">
      <c r="B82"/>
    </row>
    <row r="83" spans="2:10" ht="13.5" thickBot="1" x14ac:dyDescent="0.25">
      <c r="B83" t="s">
        <v>28</v>
      </c>
    </row>
    <row r="84" spans="2:10" x14ac:dyDescent="0.2">
      <c r="B84" s="31"/>
      <c r="C84" s="31" t="s">
        <v>33</v>
      </c>
      <c r="D84" s="31" t="s">
        <v>34</v>
      </c>
      <c r="E84" s="31" t="s">
        <v>35</v>
      </c>
      <c r="F84" s="31" t="s">
        <v>36</v>
      </c>
      <c r="G84" s="31" t="s">
        <v>37</v>
      </c>
    </row>
    <row r="85" spans="2:10" x14ac:dyDescent="0.2">
      <c r="B85" s="29" t="s">
        <v>29</v>
      </c>
      <c r="C85" s="29">
        <v>3</v>
      </c>
      <c r="D85" s="29">
        <v>381375732.45507824</v>
      </c>
      <c r="E85" s="29">
        <v>127125244.15169275</v>
      </c>
      <c r="F85" s="29">
        <v>4949.2623395877526</v>
      </c>
      <c r="G85" s="29">
        <v>2.5342343683074778E-211</v>
      </c>
    </row>
    <row r="86" spans="2:10" x14ac:dyDescent="0.2">
      <c r="B86" s="29" t="s">
        <v>30</v>
      </c>
      <c r="C86" s="29">
        <v>234</v>
      </c>
      <c r="D86" s="29">
        <v>6010452.687778498</v>
      </c>
      <c r="E86" s="29">
        <v>25685.695246916657</v>
      </c>
      <c r="F86" s="29"/>
      <c r="G86" s="29"/>
    </row>
    <row r="87" spans="2:10" ht="13.5" thickBot="1" x14ac:dyDescent="0.25">
      <c r="B87" s="30" t="s">
        <v>31</v>
      </c>
      <c r="C87" s="30">
        <v>237</v>
      </c>
      <c r="D87" s="30">
        <v>387386185.14285672</v>
      </c>
      <c r="E87" s="30"/>
      <c r="F87" s="30"/>
      <c r="G87" s="30"/>
    </row>
    <row r="88" spans="2:10" ht="13.5" thickBot="1" x14ac:dyDescent="0.25">
      <c r="B88"/>
    </row>
    <row r="89" spans="2:10" x14ac:dyDescent="0.2">
      <c r="B89" s="31"/>
      <c r="C89" s="31" t="s">
        <v>38</v>
      </c>
      <c r="D89" s="31" t="s">
        <v>26</v>
      </c>
      <c r="E89" s="31" t="s">
        <v>39</v>
      </c>
      <c r="F89" s="31" t="s">
        <v>40</v>
      </c>
      <c r="G89" s="31" t="s">
        <v>41</v>
      </c>
      <c r="H89" s="31" t="s">
        <v>42</v>
      </c>
      <c r="I89" s="31" t="s">
        <v>43</v>
      </c>
      <c r="J89" s="31" t="s">
        <v>44</v>
      </c>
    </row>
    <row r="90" spans="2:10" x14ac:dyDescent="0.2">
      <c r="B90" s="29" t="s">
        <v>32</v>
      </c>
      <c r="C90" s="29">
        <v>496.0774065878108</v>
      </c>
      <c r="D90" s="29">
        <v>147.91072219446258</v>
      </c>
      <c r="E90" s="29">
        <v>3.3538975351334113</v>
      </c>
      <c r="F90" s="29">
        <v>9.2935825681530841E-4</v>
      </c>
      <c r="G90" s="29">
        <v>204.67055847329175</v>
      </c>
      <c r="H90" s="29">
        <v>787.48425470232985</v>
      </c>
      <c r="I90" s="29">
        <v>204.67055847329175</v>
      </c>
      <c r="J90" s="29">
        <v>787.48425470232985</v>
      </c>
    </row>
    <row r="91" spans="2:10" x14ac:dyDescent="0.2">
      <c r="B91" s="33" t="s">
        <v>10</v>
      </c>
      <c r="C91" s="29">
        <v>1.6182828578376809</v>
      </c>
      <c r="D91" s="29">
        <v>0.51029033686495506</v>
      </c>
      <c r="E91" s="29">
        <v>3.1712982608682019</v>
      </c>
      <c r="F91" s="29">
        <v>1.7205612555571514E-3</v>
      </c>
      <c r="G91" s="29">
        <v>0.61293249186752696</v>
      </c>
      <c r="H91" s="29">
        <v>2.6236332238078348</v>
      </c>
      <c r="I91" s="29">
        <v>0.61293249186752696</v>
      </c>
      <c r="J91" s="29">
        <v>2.6236332238078348</v>
      </c>
    </row>
    <row r="92" spans="2:10" x14ac:dyDescent="0.2">
      <c r="B92" s="33" t="s">
        <v>45</v>
      </c>
      <c r="C92" s="29">
        <v>0.9285904443100309</v>
      </c>
      <c r="D92" s="29">
        <v>6.4894435453432736E-2</v>
      </c>
      <c r="E92" s="29">
        <v>14.309246052018949</v>
      </c>
      <c r="F92" s="29">
        <v>8.6818275727907792E-34</v>
      </c>
      <c r="G92" s="29">
        <v>0.80073843591544336</v>
      </c>
      <c r="H92" s="29">
        <v>1.0564424527046183</v>
      </c>
      <c r="I92" s="29">
        <v>0.80073843591544336</v>
      </c>
      <c r="J92" s="29">
        <v>1.0564424527046183</v>
      </c>
    </row>
    <row r="93" spans="2:10" ht="13.5" thickBot="1" x14ac:dyDescent="0.25">
      <c r="B93" s="34" t="s">
        <v>46</v>
      </c>
      <c r="C93" s="30">
        <v>-1.8935543880467601E-2</v>
      </c>
      <c r="D93" s="30">
        <v>6.4846300003433513E-2</v>
      </c>
      <c r="E93" s="30">
        <v>-0.29200654284770283</v>
      </c>
      <c r="F93" s="30">
        <v>0.77054034092909851</v>
      </c>
      <c r="G93" s="30">
        <v>-0.14669271804289985</v>
      </c>
      <c r="H93" s="30">
        <v>0.10882163028196463</v>
      </c>
      <c r="I93" s="30">
        <v>-0.14669271804289985</v>
      </c>
      <c r="J93" s="30">
        <v>0.10882163028196463</v>
      </c>
    </row>
    <row r="94" spans="2:10" x14ac:dyDescent="0.2">
      <c r="B94"/>
    </row>
    <row r="95" spans="2:10" x14ac:dyDescent="0.2">
      <c r="B95"/>
    </row>
    <row r="96" spans="2:10" x14ac:dyDescent="0.2">
      <c r="B96"/>
    </row>
    <row r="97" spans="1:7" ht="16.5" x14ac:dyDescent="0.2">
      <c r="A97" s="24" t="s">
        <v>61</v>
      </c>
      <c r="B97" s="26" t="s">
        <v>62</v>
      </c>
    </row>
    <row r="98" spans="1:7" ht="16.5" x14ac:dyDescent="0.2">
      <c r="B98" s="42" t="s">
        <v>63</v>
      </c>
    </row>
    <row r="99" spans="1:7" x14ac:dyDescent="0.2">
      <c r="B99" t="s">
        <v>21</v>
      </c>
    </row>
    <row r="100" spans="1:7" ht="13.5" thickBot="1" x14ac:dyDescent="0.25">
      <c r="B100"/>
    </row>
    <row r="101" spans="1:7" x14ac:dyDescent="0.2">
      <c r="B101" s="32" t="s">
        <v>22</v>
      </c>
      <c r="C101" s="32"/>
    </row>
    <row r="102" spans="1:7" x14ac:dyDescent="0.2">
      <c r="B102" s="29" t="s">
        <v>23</v>
      </c>
      <c r="C102" s="29">
        <v>0.99184601796676086</v>
      </c>
    </row>
    <row r="103" spans="1:7" x14ac:dyDescent="0.2">
      <c r="B103" s="29" t="s">
        <v>24</v>
      </c>
      <c r="C103" s="29">
        <v>0.98375852335652003</v>
      </c>
    </row>
    <row r="104" spans="1:7" x14ac:dyDescent="0.2">
      <c r="B104" s="29" t="s">
        <v>25</v>
      </c>
      <c r="C104" s="29">
        <v>0.98354940563149662</v>
      </c>
    </row>
    <row r="105" spans="1:7" x14ac:dyDescent="0.2">
      <c r="B105" s="29" t="s">
        <v>26</v>
      </c>
      <c r="C105" s="29">
        <v>163.5955189588648</v>
      </c>
    </row>
    <row r="106" spans="1:7" ht="13.5" thickBot="1" x14ac:dyDescent="0.25">
      <c r="B106" s="30" t="s">
        <v>27</v>
      </c>
      <c r="C106" s="30">
        <v>237</v>
      </c>
    </row>
    <row r="107" spans="1:7" x14ac:dyDescent="0.2">
      <c r="B107"/>
    </row>
    <row r="108" spans="1:7" ht="13.5" thickBot="1" x14ac:dyDescent="0.25">
      <c r="B108" t="s">
        <v>28</v>
      </c>
    </row>
    <row r="109" spans="1:7" x14ac:dyDescent="0.2">
      <c r="B109" s="31"/>
      <c r="C109" s="31" t="s">
        <v>33</v>
      </c>
      <c r="D109" s="31" t="s">
        <v>34</v>
      </c>
      <c r="E109" s="31" t="s">
        <v>35</v>
      </c>
      <c r="F109" s="31" t="s">
        <v>36</v>
      </c>
      <c r="G109" s="31" t="s">
        <v>37</v>
      </c>
    </row>
    <row r="110" spans="1:7" x14ac:dyDescent="0.2">
      <c r="B110" s="29" t="s">
        <v>29</v>
      </c>
      <c r="C110" s="29">
        <v>3</v>
      </c>
      <c r="D110" s="29">
        <v>377712819.33154804</v>
      </c>
      <c r="E110" s="29">
        <v>125904273.11051601</v>
      </c>
      <c r="F110" s="29">
        <v>4704.3287375409582</v>
      </c>
      <c r="G110" s="29">
        <v>4.1817578208474639E-208</v>
      </c>
    </row>
    <row r="111" spans="1:7" x14ac:dyDescent="0.2">
      <c r="B111" s="29" t="s">
        <v>30</v>
      </c>
      <c r="C111" s="29">
        <v>233</v>
      </c>
      <c r="D111" s="29">
        <v>6235894.0608569281</v>
      </c>
      <c r="E111" s="29">
        <v>26763.493823420293</v>
      </c>
      <c r="F111" s="29"/>
      <c r="G111" s="29"/>
    </row>
    <row r="112" spans="1:7" ht="13.5" thickBot="1" x14ac:dyDescent="0.25">
      <c r="B112" s="30" t="s">
        <v>31</v>
      </c>
      <c r="C112" s="30">
        <v>236</v>
      </c>
      <c r="D112" s="30">
        <v>383948713.39240497</v>
      </c>
      <c r="E112" s="30"/>
      <c r="F112" s="30"/>
      <c r="G112" s="30"/>
    </row>
    <row r="113" spans="1:10" ht="13.5" thickBot="1" x14ac:dyDescent="0.25">
      <c r="B113"/>
    </row>
    <row r="114" spans="1:10" x14ac:dyDescent="0.2">
      <c r="B114" s="31"/>
      <c r="C114" s="31" t="s">
        <v>38</v>
      </c>
      <c r="D114" s="31" t="s">
        <v>26</v>
      </c>
      <c r="E114" s="31" t="s">
        <v>39</v>
      </c>
      <c r="F114" s="31" t="s">
        <v>40</v>
      </c>
      <c r="G114" s="31" t="s">
        <v>41</v>
      </c>
      <c r="H114" s="31" t="s">
        <v>42</v>
      </c>
      <c r="I114" s="31" t="s">
        <v>43</v>
      </c>
      <c r="J114" s="31" t="s">
        <v>44</v>
      </c>
    </row>
    <row r="115" spans="1:10" x14ac:dyDescent="0.2">
      <c r="B115" s="29" t="s">
        <v>32</v>
      </c>
      <c r="C115" s="29">
        <v>61.499191498546857</v>
      </c>
      <c r="D115" s="29">
        <v>63.458628748547589</v>
      </c>
      <c r="E115" s="29">
        <v>0.96912260336155498</v>
      </c>
      <c r="F115" s="29">
        <v>0.33348892434530986</v>
      </c>
      <c r="G115" s="29">
        <v>-63.52684649593062</v>
      </c>
      <c r="H115" s="29">
        <v>186.52522949302434</v>
      </c>
      <c r="I115" s="29">
        <v>-63.52684649593062</v>
      </c>
      <c r="J115" s="29">
        <v>186.52522949302434</v>
      </c>
    </row>
    <row r="116" spans="1:10" x14ac:dyDescent="0.2">
      <c r="B116" s="33" t="s">
        <v>45</v>
      </c>
      <c r="C116" s="29">
        <v>0.96177776310216978</v>
      </c>
      <c r="D116" s="29">
        <v>6.5346062903621799E-2</v>
      </c>
      <c r="E116" s="29">
        <v>14.718220507342354</v>
      </c>
      <c r="F116" s="29">
        <v>4.1131437300367111E-35</v>
      </c>
      <c r="G116" s="29">
        <v>0.83303310686714638</v>
      </c>
      <c r="H116" s="29">
        <v>1.0905224193371932</v>
      </c>
      <c r="I116" s="29">
        <v>0.83303310686714638</v>
      </c>
      <c r="J116" s="29">
        <v>1.0905224193371932</v>
      </c>
    </row>
    <row r="117" spans="1:10" x14ac:dyDescent="0.2">
      <c r="B117" s="33" t="s">
        <v>46</v>
      </c>
      <c r="C117" s="29">
        <v>3.5216121642170674E-2</v>
      </c>
      <c r="D117" s="29">
        <v>9.0704288478185721E-2</v>
      </c>
      <c r="E117" s="29">
        <v>0.38825200255707987</v>
      </c>
      <c r="F117" s="29">
        <v>0.69818405420761032</v>
      </c>
      <c r="G117" s="29">
        <v>-0.14348924973406232</v>
      </c>
      <c r="H117" s="29">
        <v>0.21392149301840366</v>
      </c>
      <c r="I117" s="29">
        <v>-0.14348924973406232</v>
      </c>
      <c r="J117" s="29">
        <v>0.21392149301840366</v>
      </c>
    </row>
    <row r="118" spans="1:10" ht="13.5" thickBot="1" x14ac:dyDescent="0.25">
      <c r="B118" s="34" t="s">
        <v>47</v>
      </c>
      <c r="C118" s="30">
        <v>-2.8569800317058891E-3</v>
      </c>
      <c r="D118" s="30">
        <v>6.4831171951313896E-2</v>
      </c>
      <c r="E118" s="30">
        <v>-4.4067999169464162E-2</v>
      </c>
      <c r="F118" s="30">
        <v>0.96488794372534703</v>
      </c>
      <c r="G118" s="30">
        <v>-0.13058719934875962</v>
      </c>
      <c r="H118" s="30">
        <v>0.12487323928534784</v>
      </c>
      <c r="I118" s="30">
        <v>-0.13058719934875962</v>
      </c>
      <c r="J118" s="30">
        <v>0.12487323928534784</v>
      </c>
    </row>
    <row r="119" spans="1:10" x14ac:dyDescent="0.2">
      <c r="B119"/>
    </row>
    <row r="120" spans="1:10" x14ac:dyDescent="0.2">
      <c r="B120"/>
    </row>
    <row r="121" spans="1:10" x14ac:dyDescent="0.2">
      <c r="B121"/>
    </row>
    <row r="122" spans="1:10" ht="16.5" x14ac:dyDescent="0.2">
      <c r="A122" s="24" t="s">
        <v>64</v>
      </c>
      <c r="B122" s="26" t="s">
        <v>65</v>
      </c>
    </row>
    <row r="123" spans="1:10" ht="16.5" x14ac:dyDescent="0.2">
      <c r="B123" s="42" t="s">
        <v>66</v>
      </c>
    </row>
    <row r="124" spans="1:10" x14ac:dyDescent="0.2">
      <c r="B124" t="s">
        <v>21</v>
      </c>
    </row>
    <row r="125" spans="1:10" ht="13.5" thickBot="1" x14ac:dyDescent="0.25">
      <c r="B125"/>
    </row>
    <row r="126" spans="1:10" x14ac:dyDescent="0.2">
      <c r="B126" s="32" t="s">
        <v>22</v>
      </c>
      <c r="C126" s="32"/>
    </row>
    <row r="127" spans="1:10" x14ac:dyDescent="0.2">
      <c r="B127" s="29" t="s">
        <v>23</v>
      </c>
      <c r="C127" s="29">
        <v>0.99220617758314655</v>
      </c>
    </row>
    <row r="128" spans="1:10" x14ac:dyDescent="0.2">
      <c r="B128" s="29" t="s">
        <v>24</v>
      </c>
      <c r="C128" s="29">
        <v>0.98447309883415846</v>
      </c>
    </row>
    <row r="129" spans="2:10" x14ac:dyDescent="0.2">
      <c r="B129" s="29" t="s">
        <v>25</v>
      </c>
      <c r="C129" s="29">
        <v>0.98420539364164394</v>
      </c>
    </row>
    <row r="130" spans="2:10" x14ac:dyDescent="0.2">
      <c r="B130" s="29" t="s">
        <v>26</v>
      </c>
      <c r="C130" s="29">
        <v>160.30054915253106</v>
      </c>
    </row>
    <row r="131" spans="2:10" ht="13.5" thickBot="1" x14ac:dyDescent="0.25">
      <c r="B131" s="30" t="s">
        <v>27</v>
      </c>
      <c r="C131" s="30">
        <v>237</v>
      </c>
    </row>
    <row r="132" spans="2:10" x14ac:dyDescent="0.2">
      <c r="B132"/>
    </row>
    <row r="133" spans="2:10" ht="13.5" thickBot="1" x14ac:dyDescent="0.25">
      <c r="B133" t="s">
        <v>28</v>
      </c>
    </row>
    <row r="134" spans="2:10" x14ac:dyDescent="0.2">
      <c r="B134" s="31"/>
      <c r="C134" s="31" t="s">
        <v>33</v>
      </c>
      <c r="D134" s="31" t="s">
        <v>34</v>
      </c>
      <c r="E134" s="31" t="s">
        <v>35</v>
      </c>
      <c r="F134" s="31" t="s">
        <v>36</v>
      </c>
      <c r="G134" s="31" t="s">
        <v>37</v>
      </c>
    </row>
    <row r="135" spans="2:10" x14ac:dyDescent="0.2">
      <c r="B135" s="29" t="s">
        <v>29</v>
      </c>
      <c r="C135" s="29">
        <v>4</v>
      </c>
      <c r="D135" s="29">
        <v>377987179.66680908</v>
      </c>
      <c r="E135" s="29">
        <v>94496794.916702271</v>
      </c>
      <c r="F135" s="29">
        <v>3677.4523855408579</v>
      </c>
      <c r="G135" s="29">
        <v>1.6876552302525177E-208</v>
      </c>
    </row>
    <row r="136" spans="2:10" x14ac:dyDescent="0.2">
      <c r="B136" s="29" t="s">
        <v>30</v>
      </c>
      <c r="C136" s="29">
        <v>232</v>
      </c>
      <c r="D136" s="29">
        <v>5961533.7255959017</v>
      </c>
      <c r="E136" s="29">
        <v>25696.266058603025</v>
      </c>
      <c r="F136" s="29"/>
      <c r="G136" s="29"/>
    </row>
    <row r="137" spans="2:10" ht="13.5" thickBot="1" x14ac:dyDescent="0.25">
      <c r="B137" s="30" t="s">
        <v>31</v>
      </c>
      <c r="C137" s="30">
        <v>236</v>
      </c>
      <c r="D137" s="30">
        <v>383948713.39240497</v>
      </c>
      <c r="E137" s="30"/>
      <c r="F137" s="30"/>
      <c r="G137" s="30"/>
    </row>
    <row r="138" spans="2:10" ht="13.5" thickBot="1" x14ac:dyDescent="0.25">
      <c r="B138"/>
    </row>
    <row r="139" spans="2:10" x14ac:dyDescent="0.2">
      <c r="B139" s="31"/>
      <c r="C139" s="31" t="s">
        <v>38</v>
      </c>
      <c r="D139" s="31" t="s">
        <v>26</v>
      </c>
      <c r="E139" s="31" t="s">
        <v>39</v>
      </c>
      <c r="F139" s="31" t="s">
        <v>40</v>
      </c>
      <c r="G139" s="31" t="s">
        <v>41</v>
      </c>
      <c r="H139" s="31" t="s">
        <v>42</v>
      </c>
      <c r="I139" s="31" t="s">
        <v>43</v>
      </c>
      <c r="J139" s="31" t="s">
        <v>44</v>
      </c>
    </row>
    <row r="140" spans="2:10" x14ac:dyDescent="0.2">
      <c r="B140" s="29" t="s">
        <v>32</v>
      </c>
      <c r="C140" s="29">
        <v>511.3036411678645</v>
      </c>
      <c r="D140" s="29">
        <v>151.04915661436303</v>
      </c>
      <c r="E140" s="29">
        <v>3.3850148695186122</v>
      </c>
      <c r="F140" s="29">
        <v>8.3563275365192645E-4</v>
      </c>
      <c r="G140" s="29">
        <v>213.70025837836721</v>
      </c>
      <c r="H140" s="29">
        <v>808.90702395736184</v>
      </c>
      <c r="I140" s="29">
        <v>213.70025837836721</v>
      </c>
      <c r="J140" s="29">
        <v>808.90702395736184</v>
      </c>
    </row>
    <row r="141" spans="2:10" x14ac:dyDescent="0.2">
      <c r="B141" s="33" t="s">
        <v>10</v>
      </c>
      <c r="C141" s="29">
        <v>1.7033481548210072</v>
      </c>
      <c r="D141" s="29">
        <v>0.52128805338704021</v>
      </c>
      <c r="E141" s="29">
        <v>3.2675756594719503</v>
      </c>
      <c r="F141" s="29">
        <v>1.249105403687703E-3</v>
      </c>
      <c r="G141" s="29">
        <v>0.67628457119697605</v>
      </c>
      <c r="H141" s="29">
        <v>2.7304117384450386</v>
      </c>
      <c r="I141" s="29">
        <v>0.67628457119697605</v>
      </c>
      <c r="J141" s="29">
        <v>2.7304117384450386</v>
      </c>
    </row>
    <row r="142" spans="2:10" x14ac:dyDescent="0.2">
      <c r="B142" s="33" t="s">
        <v>45</v>
      </c>
      <c r="C142" s="29">
        <v>0.91843843812916348</v>
      </c>
      <c r="D142" s="29">
        <v>6.5389228017886269E-2</v>
      </c>
      <c r="E142" s="29">
        <v>14.045714653152627</v>
      </c>
      <c r="F142" s="29">
        <v>7.653204736434632E-33</v>
      </c>
      <c r="G142" s="29">
        <v>0.78960583891247704</v>
      </c>
      <c r="H142" s="29">
        <v>1.0472710373458498</v>
      </c>
      <c r="I142" s="29">
        <v>0.78960583891247704</v>
      </c>
      <c r="J142" s="29">
        <v>1.0472710373458498</v>
      </c>
    </row>
    <row r="143" spans="2:10" x14ac:dyDescent="0.2">
      <c r="B143" s="33" t="s">
        <v>46</v>
      </c>
      <c r="C143" s="29">
        <v>3.3402827784824118E-2</v>
      </c>
      <c r="D143" s="29">
        <v>8.8879150029864212E-2</v>
      </c>
      <c r="E143" s="29">
        <v>0.37582298855918922</v>
      </c>
      <c r="F143" s="29">
        <v>0.70739191140834201</v>
      </c>
      <c r="G143" s="29">
        <v>-0.14171060085796566</v>
      </c>
      <c r="H143" s="29">
        <v>0.2085162564276139</v>
      </c>
      <c r="I143" s="29">
        <v>-0.14171060085796566</v>
      </c>
      <c r="J143" s="29">
        <v>0.2085162564276139</v>
      </c>
    </row>
    <row r="144" spans="2:10" ht="13.5" thickBot="1" x14ac:dyDescent="0.25">
      <c r="B144" s="34" t="s">
        <v>47</v>
      </c>
      <c r="C144" s="30">
        <v>-4.5813917924549148E-2</v>
      </c>
      <c r="D144" s="30">
        <v>6.4871459372886006E-2</v>
      </c>
      <c r="E144" s="30">
        <v>-0.70622610262561414</v>
      </c>
      <c r="F144" s="30">
        <v>0.48075614669384559</v>
      </c>
      <c r="G144" s="30">
        <v>-0.17362638764360577</v>
      </c>
      <c r="H144" s="30">
        <v>8.199855179450749E-2</v>
      </c>
      <c r="I144" s="30">
        <v>-0.17362638764360577</v>
      </c>
      <c r="J144" s="30">
        <v>8.199855179450749E-2</v>
      </c>
    </row>
    <row r="145" spans="1:3" x14ac:dyDescent="0.2">
      <c r="B145"/>
    </row>
    <row r="146" spans="1:3" x14ac:dyDescent="0.2">
      <c r="B146"/>
    </row>
    <row r="147" spans="1:3" x14ac:dyDescent="0.2">
      <c r="B147"/>
    </row>
    <row r="148" spans="1:3" ht="16.5" x14ac:dyDescent="0.2">
      <c r="B148" s="26"/>
    </row>
    <row r="149" spans="1:3" ht="16.5" x14ac:dyDescent="0.25">
      <c r="A149" s="24" t="s">
        <v>68</v>
      </c>
      <c r="B149" s="27" t="s">
        <v>67</v>
      </c>
    </row>
    <row r="150" spans="1:3" x14ac:dyDescent="0.2">
      <c r="B150" s="43" t="s">
        <v>70</v>
      </c>
    </row>
    <row r="151" spans="1:3" x14ac:dyDescent="0.2">
      <c r="B151" t="s">
        <v>21</v>
      </c>
    </row>
    <row r="152" spans="1:3" ht="13.5" thickBot="1" x14ac:dyDescent="0.25">
      <c r="B152"/>
    </row>
    <row r="153" spans="1:3" x14ac:dyDescent="0.2">
      <c r="B153" s="32" t="s">
        <v>22</v>
      </c>
      <c r="C153" s="32"/>
    </row>
    <row r="154" spans="1:3" x14ac:dyDescent="0.2">
      <c r="B154" s="29" t="s">
        <v>23</v>
      </c>
      <c r="C154" s="29">
        <v>0.99218279628246253</v>
      </c>
    </row>
    <row r="155" spans="1:3" x14ac:dyDescent="0.2">
      <c r="B155" s="29" t="s">
        <v>24</v>
      </c>
      <c r="C155" s="29">
        <v>0.98442670123888665</v>
      </c>
    </row>
    <row r="156" spans="1:3" x14ac:dyDescent="0.2">
      <c r="B156" s="29" t="s">
        <v>25</v>
      </c>
      <c r="C156" s="29">
        <v>0.98408815126581894</v>
      </c>
    </row>
    <row r="157" spans="1:3" x14ac:dyDescent="0.2">
      <c r="B157" s="29" t="s">
        <v>26</v>
      </c>
      <c r="C157" s="29">
        <v>160.58116584005762</v>
      </c>
    </row>
    <row r="158" spans="1:3" ht="13.5" thickBot="1" x14ac:dyDescent="0.25">
      <c r="B158" s="30" t="s">
        <v>27</v>
      </c>
      <c r="C158" s="30">
        <v>236</v>
      </c>
    </row>
    <row r="159" spans="1:3" x14ac:dyDescent="0.2">
      <c r="B159"/>
    </row>
    <row r="160" spans="1:3" ht="13.5" thickBot="1" x14ac:dyDescent="0.25">
      <c r="B160" t="s">
        <v>28</v>
      </c>
    </row>
    <row r="161" spans="2:10" x14ac:dyDescent="0.2">
      <c r="B161" s="31"/>
      <c r="C161" s="31" t="s">
        <v>33</v>
      </c>
      <c r="D161" s="31" t="s">
        <v>34</v>
      </c>
      <c r="E161" s="31" t="s">
        <v>35</v>
      </c>
      <c r="F161" s="31" t="s">
        <v>36</v>
      </c>
      <c r="G161" s="31" t="s">
        <v>37</v>
      </c>
    </row>
    <row r="162" spans="2:10" x14ac:dyDescent="0.2">
      <c r="B162" s="29" t="s">
        <v>29</v>
      </c>
      <c r="C162" s="29">
        <v>5</v>
      </c>
      <c r="D162" s="29">
        <v>374903779.64216882</v>
      </c>
      <c r="E162" s="29">
        <v>74980755.928433761</v>
      </c>
      <c r="F162" s="29">
        <v>2907.7736805552418</v>
      </c>
      <c r="G162" s="29">
        <v>1.2248570408584131E-205</v>
      </c>
    </row>
    <row r="163" spans="2:10" x14ac:dyDescent="0.2">
      <c r="B163" s="29" t="s">
        <v>30</v>
      </c>
      <c r="C163" s="29">
        <v>230</v>
      </c>
      <c r="D163" s="29">
        <v>5930851.4891869808</v>
      </c>
      <c r="E163" s="29">
        <v>25786.310822552092</v>
      </c>
      <c r="F163" s="29"/>
      <c r="G163" s="29"/>
    </row>
    <row r="164" spans="2:10" ht="13.5" thickBot="1" x14ac:dyDescent="0.25">
      <c r="B164" s="30" t="s">
        <v>31</v>
      </c>
      <c r="C164" s="30">
        <v>235</v>
      </c>
      <c r="D164" s="30">
        <v>380834631.13135582</v>
      </c>
      <c r="E164" s="30"/>
      <c r="F164" s="30"/>
      <c r="G164" s="30"/>
    </row>
    <row r="165" spans="2:10" ht="13.5" thickBot="1" x14ac:dyDescent="0.25">
      <c r="B165"/>
    </row>
    <row r="166" spans="2:10" x14ac:dyDescent="0.2">
      <c r="B166" s="31"/>
      <c r="C166" s="31" t="s">
        <v>38</v>
      </c>
      <c r="D166" s="31" t="s">
        <v>26</v>
      </c>
      <c r="E166" s="31" t="s">
        <v>39</v>
      </c>
      <c r="F166" s="31" t="s">
        <v>40</v>
      </c>
      <c r="G166" s="31" t="s">
        <v>41</v>
      </c>
      <c r="H166" s="31" t="s">
        <v>42</v>
      </c>
      <c r="I166" s="31" t="s">
        <v>43</v>
      </c>
      <c r="J166" s="31" t="s">
        <v>44</v>
      </c>
    </row>
    <row r="167" spans="2:10" x14ac:dyDescent="0.2">
      <c r="B167" s="29" t="s">
        <v>32</v>
      </c>
      <c r="C167" s="29">
        <v>480.66412249564524</v>
      </c>
      <c r="D167" s="29">
        <v>154.57543082419596</v>
      </c>
      <c r="E167" s="29">
        <v>3.1095764697710684</v>
      </c>
      <c r="F167" s="29">
        <v>2.110071549426345E-3</v>
      </c>
      <c r="G167" s="29">
        <v>176.09923977504798</v>
      </c>
      <c r="H167" s="29">
        <v>785.22900521624251</v>
      </c>
      <c r="I167" s="29">
        <v>176.09923977504798</v>
      </c>
      <c r="J167" s="29">
        <v>785.22900521624251</v>
      </c>
    </row>
    <row r="168" spans="2:10" x14ac:dyDescent="0.2">
      <c r="B168" s="33" t="s">
        <v>10</v>
      </c>
      <c r="C168" s="29">
        <v>1.6105595085996327</v>
      </c>
      <c r="D168" s="29">
        <v>0.53413854230584779</v>
      </c>
      <c r="E168" s="29">
        <v>3.0152467591028587</v>
      </c>
      <c r="F168" s="29">
        <v>2.85589802059485E-3</v>
      </c>
      <c r="G168" s="29">
        <v>0.55812936736358609</v>
      </c>
      <c r="H168" s="29">
        <v>2.6629896498356791</v>
      </c>
      <c r="I168" s="29">
        <v>0.55812936736358609</v>
      </c>
      <c r="J168" s="29">
        <v>2.6629896498356791</v>
      </c>
    </row>
    <row r="169" spans="2:10" x14ac:dyDescent="0.2">
      <c r="B169" s="33" t="s">
        <v>45</v>
      </c>
      <c r="C169" s="29">
        <v>0.91831299725146986</v>
      </c>
      <c r="D169" s="29">
        <v>6.577115511490679E-2</v>
      </c>
      <c r="E169" s="29">
        <v>13.962245237248959</v>
      </c>
      <c r="F169" s="29">
        <v>1.6910424257322645E-32</v>
      </c>
      <c r="G169" s="29">
        <v>0.78872200056356534</v>
      </c>
      <c r="H169" s="29">
        <v>1.0479039939393744</v>
      </c>
      <c r="I169" s="29">
        <v>0.78872200056356534</v>
      </c>
      <c r="J169" s="29">
        <v>1.0479039939393744</v>
      </c>
    </row>
    <row r="170" spans="2:10" x14ac:dyDescent="0.2">
      <c r="B170" s="33" t="s">
        <v>46</v>
      </c>
      <c r="C170" s="29">
        <v>3.0161969728017411E-2</v>
      </c>
      <c r="D170" s="29">
        <v>8.9103230299635502E-2</v>
      </c>
      <c r="E170" s="29">
        <v>0.33850590631326183</v>
      </c>
      <c r="F170" s="29">
        <v>0.73529078629782707</v>
      </c>
      <c r="G170" s="29">
        <v>-0.14540095603280112</v>
      </c>
      <c r="H170" s="29">
        <v>0.20572489548883593</v>
      </c>
      <c r="I170" s="29">
        <v>-0.14540095603280112</v>
      </c>
      <c r="J170" s="29">
        <v>0.20572489548883593</v>
      </c>
    </row>
    <row r="171" spans="2:10" x14ac:dyDescent="0.2">
      <c r="B171" s="33" t="s">
        <v>47</v>
      </c>
      <c r="C171" s="29">
        <v>-9.6902952250386962E-2</v>
      </c>
      <c r="D171" s="29">
        <v>8.9064604602226566E-2</v>
      </c>
      <c r="E171" s="29">
        <v>-1.0880074377825784</v>
      </c>
      <c r="F171" s="29">
        <v>0.27773061188832388</v>
      </c>
      <c r="G171" s="29">
        <v>-0.27238977257233576</v>
      </c>
      <c r="H171" s="29">
        <v>7.8583868071561855E-2</v>
      </c>
      <c r="I171" s="29">
        <v>-0.27238977257233576</v>
      </c>
      <c r="J171" s="29">
        <v>7.8583868071561855E-2</v>
      </c>
    </row>
    <row r="172" spans="2:10" ht="13.5" thickBot="1" x14ac:dyDescent="0.25">
      <c r="B172" s="34" t="s">
        <v>48</v>
      </c>
      <c r="C172" s="30">
        <v>6.0203224743199932E-2</v>
      </c>
      <c r="D172" s="30">
        <v>6.5058639986994321E-2</v>
      </c>
      <c r="E172" s="30">
        <v>0.92536863290156357</v>
      </c>
      <c r="F172" s="30">
        <v>0.35574408503127586</v>
      </c>
      <c r="G172" s="30">
        <v>-6.7983880749239542E-2</v>
      </c>
      <c r="H172" s="30">
        <v>0.18839033023563939</v>
      </c>
      <c r="I172" s="30">
        <v>-6.7983880749239542E-2</v>
      </c>
      <c r="J172" s="30">
        <v>0.18839033023563939</v>
      </c>
    </row>
    <row r="173" spans="2:10" x14ac:dyDescent="0.2">
      <c r="B173"/>
    </row>
    <row r="174" spans="2:10" x14ac:dyDescent="0.2">
      <c r="B174"/>
    </row>
    <row r="175" spans="2:10" x14ac:dyDescent="0.2">
      <c r="B17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6"/>
  <sheetViews>
    <sheetView topLeftCell="H226" workbookViewId="0">
      <selection activeCell="T245" sqref="T245"/>
    </sheetView>
  </sheetViews>
  <sheetFormatPr defaultColWidth="5.28515625" defaultRowHeight="12.75" x14ac:dyDescent="0.2"/>
  <cols>
    <col min="1" max="1" width="6.7109375" style="5" bestFit="1" customWidth="1"/>
    <col min="2" max="2" width="5.140625" style="5" bestFit="1" customWidth="1"/>
    <col min="3" max="7" width="6.7109375" style="5" bestFit="1" customWidth="1"/>
    <col min="8" max="8" width="7.7109375" style="5" bestFit="1" customWidth="1"/>
    <col min="9" max="16" width="6.7109375" style="5" bestFit="1" customWidth="1"/>
    <col min="17" max="21" width="10.28515625" style="5" bestFit="1" customWidth="1"/>
    <col min="22" max="22" width="11.28515625" style="5" bestFit="1" customWidth="1"/>
    <col min="23" max="23" width="10.28515625" style="5" bestFit="1" customWidth="1"/>
    <col min="24" max="30" width="7.28515625" style="52" bestFit="1" customWidth="1"/>
    <col min="31" max="16384" width="5.28515625" style="23"/>
  </cols>
  <sheetData>
    <row r="1" spans="1:30" ht="13.5" thickBot="1" x14ac:dyDescent="0.25"/>
    <row r="2" spans="1:30" ht="13.5" thickBot="1" x14ac:dyDescent="0.25">
      <c r="A2" s="76"/>
      <c r="B2" s="77"/>
      <c r="C2" s="54" t="s">
        <v>69</v>
      </c>
      <c r="D2" s="55"/>
      <c r="E2" s="55"/>
      <c r="F2" s="55"/>
      <c r="G2" s="55"/>
      <c r="H2" s="55"/>
      <c r="I2" s="56"/>
      <c r="J2" s="54" t="s">
        <v>16</v>
      </c>
      <c r="K2" s="55"/>
      <c r="L2" s="55"/>
      <c r="M2" s="55"/>
      <c r="N2" s="55"/>
      <c r="O2" s="55"/>
      <c r="P2" s="56"/>
      <c r="Q2" s="54" t="s">
        <v>17</v>
      </c>
      <c r="R2" s="55"/>
      <c r="S2" s="55"/>
      <c r="T2" s="55"/>
      <c r="U2" s="55"/>
      <c r="V2" s="55"/>
      <c r="W2" s="56"/>
      <c r="X2" s="67" t="s">
        <v>18</v>
      </c>
      <c r="Y2" s="68"/>
      <c r="Z2" s="68"/>
      <c r="AA2" s="68"/>
      <c r="AB2" s="68"/>
      <c r="AC2" s="68"/>
      <c r="AD2" s="69"/>
    </row>
    <row r="3" spans="1:30" s="49" customFormat="1" ht="17.25" thickBot="1" x14ac:dyDescent="0.25">
      <c r="A3" s="78" t="s">
        <v>20</v>
      </c>
      <c r="B3" s="79" t="s">
        <v>10</v>
      </c>
      <c r="C3" s="57" t="s">
        <v>72</v>
      </c>
      <c r="D3" s="53" t="s">
        <v>73</v>
      </c>
      <c r="E3" s="53" t="s">
        <v>74</v>
      </c>
      <c r="F3" s="53" t="s">
        <v>75</v>
      </c>
      <c r="G3" s="53" t="s">
        <v>76</v>
      </c>
      <c r="H3" s="53" t="s">
        <v>77</v>
      </c>
      <c r="I3" s="58" t="s">
        <v>78</v>
      </c>
      <c r="J3" s="57" t="s">
        <v>72</v>
      </c>
      <c r="K3" s="53" t="s">
        <v>73</v>
      </c>
      <c r="L3" s="53" t="s">
        <v>74</v>
      </c>
      <c r="M3" s="53" t="s">
        <v>75</v>
      </c>
      <c r="N3" s="53" t="s">
        <v>76</v>
      </c>
      <c r="O3" s="53" t="s">
        <v>77</v>
      </c>
      <c r="P3" s="58" t="s">
        <v>78</v>
      </c>
      <c r="Q3" s="57" t="s">
        <v>72</v>
      </c>
      <c r="R3" s="53" t="s">
        <v>73</v>
      </c>
      <c r="S3" s="53" t="s">
        <v>74</v>
      </c>
      <c r="T3" s="53" t="s">
        <v>75</v>
      </c>
      <c r="U3" s="53" t="s">
        <v>76</v>
      </c>
      <c r="V3" s="53" t="s">
        <v>77</v>
      </c>
      <c r="W3" s="58" t="s">
        <v>78</v>
      </c>
      <c r="X3" s="57" t="s">
        <v>72</v>
      </c>
      <c r="Y3" s="53" t="s">
        <v>73</v>
      </c>
      <c r="Z3" s="53" t="s">
        <v>74</v>
      </c>
      <c r="AA3" s="53" t="s">
        <v>75</v>
      </c>
      <c r="AB3" s="53" t="s">
        <v>76</v>
      </c>
      <c r="AC3" s="53" t="s">
        <v>77</v>
      </c>
      <c r="AD3" s="58" t="s">
        <v>78</v>
      </c>
    </row>
    <row r="4" spans="1:30" x14ac:dyDescent="0.2">
      <c r="A4" s="59">
        <v>5082</v>
      </c>
      <c r="B4" s="61">
        <v>0</v>
      </c>
      <c r="C4" s="59"/>
      <c r="D4" s="60"/>
      <c r="E4" s="60"/>
      <c r="F4" s="60"/>
      <c r="G4" s="60"/>
      <c r="H4" s="60"/>
      <c r="I4" s="61"/>
      <c r="J4" s="59"/>
      <c r="K4" s="60"/>
      <c r="L4" s="60"/>
      <c r="M4" s="60"/>
      <c r="N4" s="60"/>
      <c r="O4" s="60"/>
      <c r="P4" s="61"/>
      <c r="Q4" s="59"/>
      <c r="R4" s="60"/>
      <c r="S4" s="60"/>
      <c r="T4" s="60"/>
      <c r="U4" s="60"/>
      <c r="V4" s="60"/>
      <c r="W4" s="61"/>
      <c r="X4" s="70"/>
      <c r="Y4" s="71"/>
      <c r="Z4" s="71"/>
      <c r="AA4" s="71"/>
      <c r="AB4" s="71"/>
      <c r="AC4" s="71"/>
      <c r="AD4" s="72"/>
    </row>
    <row r="5" spans="1:30" x14ac:dyDescent="0.2">
      <c r="A5" s="59">
        <v>5419</v>
      </c>
      <c r="B5" s="61">
        <v>1</v>
      </c>
      <c r="C5" s="59"/>
      <c r="D5" s="60"/>
      <c r="E5" s="60"/>
      <c r="F5" s="60"/>
      <c r="G5" s="60"/>
      <c r="H5" s="60"/>
      <c r="I5" s="61"/>
      <c r="J5" s="59"/>
      <c r="K5" s="60"/>
      <c r="L5" s="60"/>
      <c r="M5" s="60"/>
      <c r="N5" s="60"/>
      <c r="O5" s="60"/>
      <c r="P5" s="61"/>
      <c r="Q5" s="59"/>
      <c r="R5" s="60"/>
      <c r="S5" s="60"/>
      <c r="T5" s="60"/>
      <c r="U5" s="60"/>
      <c r="V5" s="60"/>
      <c r="W5" s="61"/>
      <c r="X5" s="70"/>
      <c r="Y5" s="71"/>
      <c r="Z5" s="71"/>
      <c r="AA5" s="71"/>
      <c r="AB5" s="71"/>
      <c r="AC5" s="71"/>
      <c r="AD5" s="72"/>
    </row>
    <row r="6" spans="1:30" x14ac:dyDescent="0.2">
      <c r="A6" s="59">
        <v>5622</v>
      </c>
      <c r="B6" s="61">
        <v>2</v>
      </c>
      <c r="C6" s="59"/>
      <c r="D6" s="60"/>
      <c r="E6" s="60"/>
      <c r="F6" s="60"/>
      <c r="G6" s="60"/>
      <c r="H6" s="60"/>
      <c r="I6" s="61"/>
      <c r="J6" s="59"/>
      <c r="K6" s="60"/>
      <c r="L6" s="60"/>
      <c r="M6" s="60"/>
      <c r="N6" s="60"/>
      <c r="O6" s="60"/>
      <c r="P6" s="61"/>
      <c r="Q6" s="59"/>
      <c r="R6" s="60"/>
      <c r="S6" s="60"/>
      <c r="T6" s="60"/>
      <c r="U6" s="60"/>
      <c r="V6" s="60"/>
      <c r="W6" s="61"/>
      <c r="X6" s="70"/>
      <c r="Y6" s="71"/>
      <c r="Z6" s="71"/>
      <c r="AA6" s="71"/>
      <c r="AB6" s="71"/>
      <c r="AC6" s="71"/>
      <c r="AD6" s="72"/>
    </row>
    <row r="7" spans="1:30" x14ac:dyDescent="0.2">
      <c r="A7" s="59">
        <v>5719</v>
      </c>
      <c r="B7" s="61">
        <v>3</v>
      </c>
      <c r="C7" s="59"/>
      <c r="D7" s="60"/>
      <c r="E7" s="60"/>
      <c r="F7" s="60"/>
      <c r="G7" s="60"/>
      <c r="H7" s="60"/>
      <c r="I7" s="61"/>
      <c r="J7" s="59"/>
      <c r="K7" s="60"/>
      <c r="L7" s="60"/>
      <c r="M7" s="60"/>
      <c r="N7" s="60"/>
      <c r="O7" s="60"/>
      <c r="P7" s="61"/>
      <c r="Q7" s="59"/>
      <c r="R7" s="60"/>
      <c r="S7" s="60"/>
      <c r="T7" s="60"/>
      <c r="U7" s="60"/>
      <c r="V7" s="60"/>
      <c r="W7" s="61"/>
      <c r="X7" s="70"/>
      <c r="Y7" s="71"/>
      <c r="Z7" s="71"/>
      <c r="AA7" s="71"/>
      <c r="AB7" s="71"/>
      <c r="AC7" s="71"/>
      <c r="AD7" s="72"/>
    </row>
    <row r="8" spans="1:30" x14ac:dyDescent="0.2">
      <c r="A8" s="59">
        <v>5950</v>
      </c>
      <c r="B8" s="61">
        <v>4</v>
      </c>
      <c r="C8" s="59">
        <v>5406.88</v>
      </c>
      <c r="D8" s="60">
        <v>5747.21</v>
      </c>
      <c r="E8" s="60">
        <v>5729.62</v>
      </c>
      <c r="F8" s="60">
        <v>5708.79</v>
      </c>
      <c r="G8" s="60">
        <v>5765.7820000000002</v>
      </c>
      <c r="H8" s="60">
        <v>7418.0800000000008</v>
      </c>
      <c r="I8" s="61">
        <v>5680.26</v>
      </c>
      <c r="J8" s="59">
        <f>ABS(A8-C8)</f>
        <v>543.11999999999989</v>
      </c>
      <c r="K8" s="60">
        <f>ABS(A8-D8)</f>
        <v>202.78999999999996</v>
      </c>
      <c r="L8" s="60">
        <f>ABS(A8-E8)</f>
        <v>220.38000000000011</v>
      </c>
      <c r="M8" s="60">
        <f>ABS(A8-F8)</f>
        <v>241.21000000000004</v>
      </c>
      <c r="N8" s="60">
        <f>ABS(A8-G8)</f>
        <v>184.21799999999985</v>
      </c>
      <c r="O8" s="60">
        <f>ABS(A8-H8)</f>
        <v>1468.0800000000008</v>
      </c>
      <c r="P8" s="61">
        <f>ABS(A8-I8)</f>
        <v>269.73999999999978</v>
      </c>
      <c r="Q8" s="59">
        <f>J8^2</f>
        <v>294979.33439999988</v>
      </c>
      <c r="R8" s="60">
        <f t="shared" ref="R8:W23" si="0">K8^2</f>
        <v>41123.784099999983</v>
      </c>
      <c r="S8" s="60">
        <f t="shared" si="0"/>
        <v>48567.344400000045</v>
      </c>
      <c r="T8" s="60">
        <f t="shared" si="0"/>
        <v>58182.264100000015</v>
      </c>
      <c r="U8" s="60">
        <f t="shared" si="0"/>
        <v>33936.271523999945</v>
      </c>
      <c r="V8" s="60">
        <f t="shared" si="0"/>
        <v>2155258.8864000025</v>
      </c>
      <c r="W8" s="61">
        <f t="shared" si="0"/>
        <v>72759.667599999884</v>
      </c>
      <c r="X8" s="70">
        <f>J8/A8</f>
        <v>9.1280672268907542E-2</v>
      </c>
      <c r="Y8" s="71">
        <f>K8/A8</f>
        <v>3.4082352941176466E-2</v>
      </c>
      <c r="Z8" s="71">
        <f>L8/A8</f>
        <v>3.7038655462184891E-2</v>
      </c>
      <c r="AA8" s="71">
        <f>M8/A8</f>
        <v>4.0539495798319336E-2</v>
      </c>
      <c r="AB8" s="71">
        <f>N8/A8</f>
        <v>3.0961008403361318E-2</v>
      </c>
      <c r="AC8" s="71">
        <f>O8/A8</f>
        <v>0.24673613445378165</v>
      </c>
      <c r="AD8" s="72">
        <f>P8/A8</f>
        <v>4.5334453781512567E-2</v>
      </c>
    </row>
    <row r="9" spans="1:30" x14ac:dyDescent="0.2">
      <c r="A9" s="59">
        <v>5940</v>
      </c>
      <c r="B9" s="61">
        <v>5</v>
      </c>
      <c r="C9" s="59">
        <v>5424.6</v>
      </c>
      <c r="D9" s="60">
        <v>5975.9</v>
      </c>
      <c r="E9" s="60">
        <v>5955.63</v>
      </c>
      <c r="F9" s="60">
        <v>5923.3</v>
      </c>
      <c r="G9" s="60">
        <v>5991.0160000000005</v>
      </c>
      <c r="H9" s="60">
        <v>7656.19</v>
      </c>
      <c r="I9" s="61">
        <v>5897.22</v>
      </c>
      <c r="J9" s="59">
        <f t="shared" ref="J9:J72" si="1">ABS(A9-C9)</f>
        <v>515.39999999999964</v>
      </c>
      <c r="K9" s="60">
        <f t="shared" ref="K9:K72" si="2">ABS(A9-D9)</f>
        <v>35.899999999999636</v>
      </c>
      <c r="L9" s="60">
        <f t="shared" ref="L9:L72" si="3">ABS(A9-E9)</f>
        <v>15.630000000000109</v>
      </c>
      <c r="M9" s="60">
        <f t="shared" ref="M9:M72" si="4">ABS(A9-F9)</f>
        <v>16.699999999999818</v>
      </c>
      <c r="N9" s="60">
        <f t="shared" ref="N9:N72" si="5">ABS(A9-G9)</f>
        <v>51.016000000000531</v>
      </c>
      <c r="O9" s="60">
        <f t="shared" ref="O9:O72" si="6">ABS(A9-H9)</f>
        <v>1716.1899999999996</v>
      </c>
      <c r="P9" s="61">
        <f t="shared" ref="P9:P72" si="7">ABS(A9-I9)</f>
        <v>42.779999999999745</v>
      </c>
      <c r="Q9" s="59">
        <f t="shared" ref="Q9:U72" si="8">J9^2</f>
        <v>265637.15999999963</v>
      </c>
      <c r="R9" s="60">
        <f t="shared" si="0"/>
        <v>1288.8099999999738</v>
      </c>
      <c r="S9" s="60">
        <f t="shared" si="0"/>
        <v>244.2969000000034</v>
      </c>
      <c r="T9" s="60">
        <f t="shared" si="0"/>
        <v>278.8899999999939</v>
      </c>
      <c r="U9" s="60">
        <f t="shared" si="0"/>
        <v>2602.632256000054</v>
      </c>
      <c r="V9" s="60">
        <f t="shared" si="0"/>
        <v>2945308.1160999988</v>
      </c>
      <c r="W9" s="61">
        <f t="shared" si="0"/>
        <v>1830.1283999999782</v>
      </c>
      <c r="X9" s="70">
        <f t="shared" ref="X9:X72" si="9">J9/A9</f>
        <v>8.6767676767676702E-2</v>
      </c>
      <c r="Y9" s="71">
        <f t="shared" ref="Y9:Y72" si="10">K9/A9</f>
        <v>6.0437710437709824E-3</v>
      </c>
      <c r="Z9" s="71">
        <f t="shared" ref="Z9:Z72" si="11">L9/A9</f>
        <v>2.6313131313131497E-3</v>
      </c>
      <c r="AA9" s="71">
        <f t="shared" ref="AA9:AA72" si="12">M9/A9</f>
        <v>2.8114478114477808E-3</v>
      </c>
      <c r="AB9" s="71">
        <f t="shared" ref="AB9:AB72" si="13">N9/A9</f>
        <v>8.5885521885522773E-3</v>
      </c>
      <c r="AC9" s="71">
        <f t="shared" ref="AC9:AC72" si="14">O9/A9</f>
        <v>0.28892087542087536</v>
      </c>
      <c r="AD9" s="72">
        <f t="shared" ref="AD9:AD72" si="15">P9/A9</f>
        <v>7.2020202020201592E-3</v>
      </c>
    </row>
    <row r="10" spans="1:30" x14ac:dyDescent="0.2">
      <c r="A10" s="59">
        <v>6003</v>
      </c>
      <c r="B10" s="61">
        <v>6</v>
      </c>
      <c r="C10" s="59">
        <v>5442.32</v>
      </c>
      <c r="D10" s="60">
        <v>5966</v>
      </c>
      <c r="E10" s="60">
        <v>5950.55</v>
      </c>
      <c r="F10" s="60">
        <v>5911.0000000000009</v>
      </c>
      <c r="G10" s="60">
        <v>5990.4619999999995</v>
      </c>
      <c r="H10" s="60">
        <v>7721.04</v>
      </c>
      <c r="I10" s="61">
        <v>5899.04</v>
      </c>
      <c r="J10" s="59">
        <f t="shared" si="1"/>
        <v>560.68000000000029</v>
      </c>
      <c r="K10" s="60">
        <f t="shared" si="2"/>
        <v>37</v>
      </c>
      <c r="L10" s="60">
        <f t="shared" si="3"/>
        <v>52.449999999999818</v>
      </c>
      <c r="M10" s="60">
        <f t="shared" si="4"/>
        <v>91.999999999999091</v>
      </c>
      <c r="N10" s="60">
        <f t="shared" si="5"/>
        <v>12.538000000000466</v>
      </c>
      <c r="O10" s="60">
        <f t="shared" si="6"/>
        <v>1718.04</v>
      </c>
      <c r="P10" s="61">
        <f t="shared" si="7"/>
        <v>103.96000000000004</v>
      </c>
      <c r="Q10" s="59">
        <f t="shared" si="8"/>
        <v>314362.06240000034</v>
      </c>
      <c r="R10" s="60">
        <f t="shared" si="0"/>
        <v>1369</v>
      </c>
      <c r="S10" s="60">
        <f t="shared" si="0"/>
        <v>2751.002499999981</v>
      </c>
      <c r="T10" s="60">
        <f t="shared" si="0"/>
        <v>8463.9999999998327</v>
      </c>
      <c r="U10" s="60">
        <f t="shared" si="0"/>
        <v>157.20144400001169</v>
      </c>
      <c r="V10" s="60">
        <f t="shared" si="0"/>
        <v>2951661.4416</v>
      </c>
      <c r="W10" s="61">
        <f t="shared" si="0"/>
        <v>10807.681600000007</v>
      </c>
      <c r="X10" s="70">
        <f t="shared" si="9"/>
        <v>9.339996668332505E-2</v>
      </c>
      <c r="Y10" s="71">
        <f t="shared" si="10"/>
        <v>6.1635848742295522E-3</v>
      </c>
      <c r="Z10" s="71">
        <f t="shared" si="11"/>
        <v>8.7372980176578068E-3</v>
      </c>
      <c r="AA10" s="71">
        <f t="shared" si="12"/>
        <v>1.5325670498084139E-2</v>
      </c>
      <c r="AB10" s="71">
        <f t="shared" si="13"/>
        <v>2.0886223554889998E-3</v>
      </c>
      <c r="AC10" s="71">
        <f t="shared" si="14"/>
        <v>0.28619690154922539</v>
      </c>
      <c r="AD10" s="72">
        <f t="shared" si="15"/>
        <v>1.7318007662835255E-2</v>
      </c>
    </row>
    <row r="11" spans="1:30" x14ac:dyDescent="0.2">
      <c r="A11" s="59">
        <v>6014</v>
      </c>
      <c r="B11" s="61">
        <v>7</v>
      </c>
      <c r="C11" s="59">
        <v>5460.04</v>
      </c>
      <c r="D11" s="60">
        <v>6028.37</v>
      </c>
      <c r="E11" s="60">
        <v>6011.46</v>
      </c>
      <c r="F11" s="60">
        <v>5971.41</v>
      </c>
      <c r="G11" s="60">
        <v>6050.0800000000008</v>
      </c>
      <c r="H11" s="60">
        <v>7768.16</v>
      </c>
      <c r="I11" s="61">
        <v>5941.0300000000007</v>
      </c>
      <c r="J11" s="59">
        <f t="shared" si="1"/>
        <v>553.96</v>
      </c>
      <c r="K11" s="60">
        <f t="shared" si="2"/>
        <v>14.369999999999891</v>
      </c>
      <c r="L11" s="60">
        <f t="shared" si="3"/>
        <v>2.5399999999999636</v>
      </c>
      <c r="M11" s="60">
        <f t="shared" si="4"/>
        <v>42.590000000000146</v>
      </c>
      <c r="N11" s="60">
        <f t="shared" si="5"/>
        <v>36.080000000000837</v>
      </c>
      <c r="O11" s="60">
        <f t="shared" si="6"/>
        <v>1754.1599999999999</v>
      </c>
      <c r="P11" s="61">
        <f t="shared" si="7"/>
        <v>72.969999999999345</v>
      </c>
      <c r="Q11" s="59">
        <f t="shared" si="8"/>
        <v>306871.68160000007</v>
      </c>
      <c r="R11" s="60">
        <f t="shared" si="0"/>
        <v>206.49689999999686</v>
      </c>
      <c r="S11" s="60">
        <f t="shared" si="0"/>
        <v>6.4515999999998153</v>
      </c>
      <c r="T11" s="60">
        <f t="shared" si="0"/>
        <v>1813.9081000000124</v>
      </c>
      <c r="U11" s="60">
        <f t="shared" si="0"/>
        <v>1301.7664000000605</v>
      </c>
      <c r="V11" s="60">
        <f t="shared" si="0"/>
        <v>3077077.3055999996</v>
      </c>
      <c r="W11" s="61">
        <f t="shared" si="0"/>
        <v>5324.6208999999044</v>
      </c>
      <c r="X11" s="70">
        <f t="shared" si="9"/>
        <v>9.2111739275024945E-2</v>
      </c>
      <c r="Y11" s="71">
        <f t="shared" si="10"/>
        <v>2.3894246757565499E-3</v>
      </c>
      <c r="Z11" s="71">
        <f t="shared" si="11"/>
        <v>4.2234785500498229E-4</v>
      </c>
      <c r="AA11" s="71">
        <f t="shared" si="12"/>
        <v>7.0818091120718567E-3</v>
      </c>
      <c r="AB11" s="71">
        <f t="shared" si="13"/>
        <v>5.999334885267848E-3</v>
      </c>
      <c r="AC11" s="71">
        <f t="shared" si="14"/>
        <v>0.29167941469903558</v>
      </c>
      <c r="AD11" s="72">
        <f t="shared" si="15"/>
        <v>1.21333555038243E-2</v>
      </c>
    </row>
    <row r="12" spans="1:30" x14ac:dyDescent="0.2">
      <c r="A12" s="59">
        <v>6208</v>
      </c>
      <c r="B12" s="61">
        <v>8</v>
      </c>
      <c r="C12" s="59">
        <v>5477.76</v>
      </c>
      <c r="D12" s="60">
        <v>6039.2599999999993</v>
      </c>
      <c r="E12" s="60">
        <v>6023.39</v>
      </c>
      <c r="F12" s="60">
        <v>5982</v>
      </c>
      <c r="G12" s="60">
        <v>6063.1799999999994</v>
      </c>
      <c r="H12" s="60">
        <v>7801.17</v>
      </c>
      <c r="I12" s="61">
        <v>5969.51</v>
      </c>
      <c r="J12" s="59">
        <f t="shared" si="1"/>
        <v>730.23999999999978</v>
      </c>
      <c r="K12" s="60">
        <f t="shared" si="2"/>
        <v>168.74000000000069</v>
      </c>
      <c r="L12" s="60">
        <f t="shared" si="3"/>
        <v>184.60999999999967</v>
      </c>
      <c r="M12" s="60">
        <f t="shared" si="4"/>
        <v>226</v>
      </c>
      <c r="N12" s="60">
        <f t="shared" si="5"/>
        <v>144.82000000000062</v>
      </c>
      <c r="O12" s="60">
        <f t="shared" si="6"/>
        <v>1593.17</v>
      </c>
      <c r="P12" s="61">
        <f t="shared" si="7"/>
        <v>238.48999999999978</v>
      </c>
      <c r="Q12" s="59">
        <f t="shared" si="8"/>
        <v>533250.45759999973</v>
      </c>
      <c r="R12" s="60">
        <f t="shared" si="0"/>
        <v>28473.187600000234</v>
      </c>
      <c r="S12" s="60">
        <f t="shared" si="0"/>
        <v>34080.85209999988</v>
      </c>
      <c r="T12" s="60">
        <f t="shared" si="0"/>
        <v>51076</v>
      </c>
      <c r="U12" s="60">
        <f t="shared" si="0"/>
        <v>20972.832400000178</v>
      </c>
      <c r="V12" s="60">
        <f t="shared" si="0"/>
        <v>2538190.6489000004</v>
      </c>
      <c r="W12" s="61">
        <f t="shared" si="0"/>
        <v>56877.480099999899</v>
      </c>
      <c r="X12" s="70">
        <f t="shared" si="9"/>
        <v>0.11762886597938141</v>
      </c>
      <c r="Y12" s="71">
        <f t="shared" si="10"/>
        <v>2.7181056701031041E-2</v>
      </c>
      <c r="Z12" s="71">
        <f t="shared" si="11"/>
        <v>2.9737435567010258E-2</v>
      </c>
      <c r="AA12" s="71">
        <f t="shared" si="12"/>
        <v>3.6404639175257734E-2</v>
      </c>
      <c r="AB12" s="71">
        <f t="shared" si="13"/>
        <v>2.3327963917525871E-2</v>
      </c>
      <c r="AC12" s="71">
        <f t="shared" si="14"/>
        <v>0.25663176546391753</v>
      </c>
      <c r="AD12" s="72">
        <f t="shared" si="15"/>
        <v>3.8416559278350478E-2</v>
      </c>
    </row>
    <row r="13" spans="1:30" x14ac:dyDescent="0.2">
      <c r="A13" s="59">
        <v>6053</v>
      </c>
      <c r="B13" s="61">
        <v>9</v>
      </c>
      <c r="C13" s="59">
        <v>5495.48</v>
      </c>
      <c r="D13" s="60">
        <v>6231.32</v>
      </c>
      <c r="E13" s="60">
        <v>6211.79</v>
      </c>
      <c r="F13" s="60">
        <v>6163.8200000000006</v>
      </c>
      <c r="G13" s="60">
        <v>6249.7339999999995</v>
      </c>
      <c r="H13" s="60">
        <v>7982.4600000000009</v>
      </c>
      <c r="I13" s="61">
        <v>6143.03</v>
      </c>
      <c r="J13" s="59">
        <f t="shared" si="1"/>
        <v>557.52000000000044</v>
      </c>
      <c r="K13" s="60">
        <f t="shared" si="2"/>
        <v>178.31999999999971</v>
      </c>
      <c r="L13" s="60">
        <f t="shared" si="3"/>
        <v>158.78999999999996</v>
      </c>
      <c r="M13" s="60">
        <f t="shared" si="4"/>
        <v>110.82000000000062</v>
      </c>
      <c r="N13" s="60">
        <f t="shared" si="5"/>
        <v>196.73399999999947</v>
      </c>
      <c r="O13" s="60">
        <f t="shared" si="6"/>
        <v>1929.4600000000009</v>
      </c>
      <c r="P13" s="61">
        <f t="shared" si="7"/>
        <v>90.029999999999745</v>
      </c>
      <c r="Q13" s="59">
        <f t="shared" si="8"/>
        <v>310828.55040000047</v>
      </c>
      <c r="R13" s="60">
        <f t="shared" si="0"/>
        <v>31798.022399999896</v>
      </c>
      <c r="S13" s="60">
        <f t="shared" si="0"/>
        <v>25214.264099999989</v>
      </c>
      <c r="T13" s="60">
        <f t="shared" si="0"/>
        <v>12281.072400000137</v>
      </c>
      <c r="U13" s="60">
        <f t="shared" si="0"/>
        <v>38704.266755999794</v>
      </c>
      <c r="V13" s="60">
        <f t="shared" si="0"/>
        <v>3722815.8916000035</v>
      </c>
      <c r="W13" s="61">
        <f t="shared" si="0"/>
        <v>8105.4008999999542</v>
      </c>
      <c r="X13" s="70">
        <f t="shared" si="9"/>
        <v>9.2106393523872537E-2</v>
      </c>
      <c r="Y13" s="71">
        <f t="shared" si="10"/>
        <v>2.9459772013877367E-2</v>
      </c>
      <c r="Z13" s="71">
        <f t="shared" si="11"/>
        <v>2.6233272757310418E-2</v>
      </c>
      <c r="AA13" s="71">
        <f t="shared" si="12"/>
        <v>1.8308276887493907E-2</v>
      </c>
      <c r="AB13" s="71">
        <f t="shared" si="13"/>
        <v>3.2501899884354778E-2</v>
      </c>
      <c r="AC13" s="71">
        <f t="shared" si="14"/>
        <v>0.31876094498595753</v>
      </c>
      <c r="AD13" s="72">
        <f t="shared" si="15"/>
        <v>1.487361638856761E-2</v>
      </c>
    </row>
    <row r="14" spans="1:30" x14ac:dyDescent="0.2">
      <c r="A14" s="59">
        <v>5920</v>
      </c>
      <c r="B14" s="61">
        <v>10</v>
      </c>
      <c r="C14" s="59">
        <v>5513.2</v>
      </c>
      <c r="D14" s="60">
        <v>6077.87</v>
      </c>
      <c r="E14" s="60">
        <v>6065.32</v>
      </c>
      <c r="F14" s="60">
        <v>6017.41</v>
      </c>
      <c r="G14" s="60">
        <v>6108.6719999999996</v>
      </c>
      <c r="H14" s="60">
        <v>7905.14</v>
      </c>
      <c r="I14" s="61">
        <v>6010.5400000000009</v>
      </c>
      <c r="J14" s="59">
        <f t="shared" si="1"/>
        <v>406.80000000000018</v>
      </c>
      <c r="K14" s="60">
        <f t="shared" si="2"/>
        <v>157.86999999999989</v>
      </c>
      <c r="L14" s="60">
        <f t="shared" si="3"/>
        <v>145.31999999999971</v>
      </c>
      <c r="M14" s="60">
        <f t="shared" si="4"/>
        <v>97.409999999999854</v>
      </c>
      <c r="N14" s="60">
        <f t="shared" si="5"/>
        <v>188.67199999999957</v>
      </c>
      <c r="O14" s="60">
        <f t="shared" si="6"/>
        <v>1985.1400000000003</v>
      </c>
      <c r="P14" s="61">
        <f t="shared" si="7"/>
        <v>90.540000000000873</v>
      </c>
      <c r="Q14" s="59">
        <f t="shared" si="8"/>
        <v>165486.24000000014</v>
      </c>
      <c r="R14" s="60">
        <f t="shared" si="0"/>
        <v>24922.936899999964</v>
      </c>
      <c r="S14" s="60">
        <f t="shared" si="0"/>
        <v>21117.902399999915</v>
      </c>
      <c r="T14" s="60">
        <f t="shared" si="0"/>
        <v>9488.7080999999725</v>
      </c>
      <c r="U14" s="60">
        <f t="shared" si="0"/>
        <v>35597.123583999841</v>
      </c>
      <c r="V14" s="60">
        <f t="shared" si="0"/>
        <v>3940780.8196000014</v>
      </c>
      <c r="W14" s="61">
        <f t="shared" si="0"/>
        <v>8197.4916000001576</v>
      </c>
      <c r="X14" s="70">
        <f t="shared" si="9"/>
        <v>6.871621621621625E-2</v>
      </c>
      <c r="Y14" s="71">
        <f t="shared" si="10"/>
        <v>2.6667229729729711E-2</v>
      </c>
      <c r="Z14" s="71">
        <f t="shared" si="11"/>
        <v>2.4547297297297248E-2</v>
      </c>
      <c r="AA14" s="71">
        <f t="shared" si="12"/>
        <v>1.6454391891891868E-2</v>
      </c>
      <c r="AB14" s="71">
        <f t="shared" si="13"/>
        <v>3.1870270270270201E-2</v>
      </c>
      <c r="AC14" s="71">
        <f t="shared" si="14"/>
        <v>0.33532770270270273</v>
      </c>
      <c r="AD14" s="72">
        <f t="shared" si="15"/>
        <v>1.5293918918919066E-2</v>
      </c>
    </row>
    <row r="15" spans="1:30" x14ac:dyDescent="0.2">
      <c r="A15" s="59">
        <v>5554</v>
      </c>
      <c r="B15" s="61">
        <v>11</v>
      </c>
      <c r="C15" s="59">
        <v>5530.92</v>
      </c>
      <c r="D15" s="60">
        <v>5946.2</v>
      </c>
      <c r="E15" s="60">
        <v>5933.21</v>
      </c>
      <c r="F15" s="60">
        <v>5898.44</v>
      </c>
      <c r="G15" s="60">
        <v>5974.4039999999995</v>
      </c>
      <c r="H15" s="60">
        <v>7725.5700000000006</v>
      </c>
      <c r="I15" s="61">
        <v>5866.4000000000005</v>
      </c>
      <c r="J15" s="59">
        <f t="shared" si="1"/>
        <v>23.079999999999927</v>
      </c>
      <c r="K15" s="60">
        <f t="shared" si="2"/>
        <v>392.19999999999982</v>
      </c>
      <c r="L15" s="60">
        <f t="shared" si="3"/>
        <v>379.21000000000004</v>
      </c>
      <c r="M15" s="60">
        <f t="shared" si="4"/>
        <v>344.4399999999996</v>
      </c>
      <c r="N15" s="60">
        <f t="shared" si="5"/>
        <v>420.40399999999954</v>
      </c>
      <c r="O15" s="60">
        <f t="shared" si="6"/>
        <v>2171.5700000000006</v>
      </c>
      <c r="P15" s="61">
        <f t="shared" si="7"/>
        <v>312.40000000000055</v>
      </c>
      <c r="Q15" s="59">
        <f t="shared" si="8"/>
        <v>532.68639999999664</v>
      </c>
      <c r="R15" s="60">
        <f t="shared" si="0"/>
        <v>153820.83999999985</v>
      </c>
      <c r="S15" s="60">
        <f t="shared" si="0"/>
        <v>143800.22410000002</v>
      </c>
      <c r="T15" s="60">
        <f t="shared" si="0"/>
        <v>118638.91359999972</v>
      </c>
      <c r="U15" s="60">
        <f t="shared" si="0"/>
        <v>176739.52321599962</v>
      </c>
      <c r="V15" s="60">
        <f t="shared" si="0"/>
        <v>4715716.2649000026</v>
      </c>
      <c r="W15" s="61">
        <f t="shared" si="0"/>
        <v>97593.760000000344</v>
      </c>
      <c r="X15" s="70">
        <f t="shared" si="9"/>
        <v>4.1555635577961696E-3</v>
      </c>
      <c r="Y15" s="71">
        <f t="shared" si="10"/>
        <v>7.061577241627652E-2</v>
      </c>
      <c r="Z15" s="71">
        <f t="shared" si="11"/>
        <v>6.8276917536910342E-2</v>
      </c>
      <c r="AA15" s="71">
        <f t="shared" si="12"/>
        <v>6.2016564638098598E-2</v>
      </c>
      <c r="AB15" s="71">
        <f t="shared" si="13"/>
        <v>7.5693914296002793E-2</v>
      </c>
      <c r="AC15" s="71">
        <f t="shared" si="14"/>
        <v>0.39099207778177902</v>
      </c>
      <c r="AD15" s="72">
        <f t="shared" si="15"/>
        <v>5.6247749369823651E-2</v>
      </c>
    </row>
    <row r="16" spans="1:30" x14ac:dyDescent="0.2">
      <c r="A16" s="59">
        <v>5792</v>
      </c>
      <c r="B16" s="61">
        <v>12</v>
      </c>
      <c r="C16" s="59">
        <v>5548.64</v>
      </c>
      <c r="D16" s="60">
        <v>5583.86</v>
      </c>
      <c r="E16" s="60">
        <v>5575.53</v>
      </c>
      <c r="F16" s="60">
        <v>5562.34</v>
      </c>
      <c r="G16" s="60">
        <v>5618.0340000000006</v>
      </c>
      <c r="H16" s="60">
        <v>7352.8600000000006</v>
      </c>
      <c r="I16" s="61">
        <v>5554.44</v>
      </c>
      <c r="J16" s="59">
        <f t="shared" si="1"/>
        <v>243.35999999999967</v>
      </c>
      <c r="K16" s="60">
        <f t="shared" si="2"/>
        <v>208.14000000000033</v>
      </c>
      <c r="L16" s="60">
        <f t="shared" si="3"/>
        <v>216.47000000000025</v>
      </c>
      <c r="M16" s="60">
        <f t="shared" si="4"/>
        <v>229.65999999999985</v>
      </c>
      <c r="N16" s="60">
        <f t="shared" si="5"/>
        <v>173.96599999999944</v>
      </c>
      <c r="O16" s="60">
        <f t="shared" si="6"/>
        <v>1560.8600000000006</v>
      </c>
      <c r="P16" s="61">
        <f t="shared" si="7"/>
        <v>237.5600000000004</v>
      </c>
      <c r="Q16" s="59">
        <f t="shared" si="8"/>
        <v>59224.089599999839</v>
      </c>
      <c r="R16" s="60">
        <f t="shared" si="0"/>
        <v>43322.259600000136</v>
      </c>
      <c r="S16" s="60">
        <f t="shared" si="0"/>
        <v>46859.26090000011</v>
      </c>
      <c r="T16" s="60">
        <f t="shared" si="0"/>
        <v>52743.71559999993</v>
      </c>
      <c r="U16" s="60">
        <f t="shared" si="0"/>
        <v>30264.169155999803</v>
      </c>
      <c r="V16" s="60">
        <f t="shared" si="0"/>
        <v>2436283.939600002</v>
      </c>
      <c r="W16" s="61">
        <f t="shared" si="0"/>
        <v>56434.753600000193</v>
      </c>
      <c r="X16" s="70">
        <f t="shared" si="9"/>
        <v>4.2016574585635305E-2</v>
      </c>
      <c r="Y16" s="71">
        <f t="shared" si="10"/>
        <v>3.5935773480663041E-2</v>
      </c>
      <c r="Z16" s="71">
        <f t="shared" si="11"/>
        <v>3.7373964088397833E-2</v>
      </c>
      <c r="AA16" s="71">
        <f t="shared" si="12"/>
        <v>3.9651243093922629E-2</v>
      </c>
      <c r="AB16" s="71">
        <f t="shared" si="13"/>
        <v>3.0035566298342444E-2</v>
      </c>
      <c r="AC16" s="71">
        <f t="shared" si="14"/>
        <v>0.26948549723756915</v>
      </c>
      <c r="AD16" s="72">
        <f t="shared" si="15"/>
        <v>4.1015193370165813E-2</v>
      </c>
    </row>
    <row r="17" spans="1:30" x14ac:dyDescent="0.2">
      <c r="A17" s="59">
        <v>5789</v>
      </c>
      <c r="B17" s="61">
        <v>13</v>
      </c>
      <c r="C17" s="59">
        <v>5566.36</v>
      </c>
      <c r="D17" s="60">
        <v>5819.48</v>
      </c>
      <c r="E17" s="60">
        <v>5799.07</v>
      </c>
      <c r="F17" s="60">
        <v>5792.6200000000008</v>
      </c>
      <c r="G17" s="60">
        <v>5832.1399999999994</v>
      </c>
      <c r="H17" s="60">
        <v>7458.06</v>
      </c>
      <c r="I17" s="61">
        <v>5768.0300000000007</v>
      </c>
      <c r="J17" s="59">
        <f t="shared" si="1"/>
        <v>222.64000000000033</v>
      </c>
      <c r="K17" s="60">
        <f t="shared" si="2"/>
        <v>30.479999999999563</v>
      </c>
      <c r="L17" s="60">
        <f t="shared" si="3"/>
        <v>10.069999999999709</v>
      </c>
      <c r="M17" s="60">
        <f t="shared" si="4"/>
        <v>3.6200000000008004</v>
      </c>
      <c r="N17" s="60">
        <f t="shared" si="5"/>
        <v>43.139999999999418</v>
      </c>
      <c r="O17" s="60">
        <f t="shared" si="6"/>
        <v>1669.0600000000004</v>
      </c>
      <c r="P17" s="61">
        <f t="shared" si="7"/>
        <v>20.969999999999345</v>
      </c>
      <c r="Q17" s="59">
        <f t="shared" si="8"/>
        <v>49568.569600000148</v>
      </c>
      <c r="R17" s="60">
        <f t="shared" si="0"/>
        <v>929.03039999997338</v>
      </c>
      <c r="S17" s="60">
        <f t="shared" si="0"/>
        <v>101.40489999999414</v>
      </c>
      <c r="T17" s="60">
        <f t="shared" si="0"/>
        <v>13.104400000005795</v>
      </c>
      <c r="U17" s="60">
        <f t="shared" si="0"/>
        <v>1861.0595999999498</v>
      </c>
      <c r="V17" s="60">
        <f t="shared" si="0"/>
        <v>2785761.2836000011</v>
      </c>
      <c r="W17" s="61">
        <f t="shared" si="0"/>
        <v>439.74089999997256</v>
      </c>
      <c r="X17" s="70">
        <f t="shared" si="9"/>
        <v>3.8459146657453848E-2</v>
      </c>
      <c r="Y17" s="71">
        <f t="shared" si="10"/>
        <v>5.2651580583865203E-3</v>
      </c>
      <c r="Z17" s="71">
        <f t="shared" si="11"/>
        <v>1.7395059595784607E-3</v>
      </c>
      <c r="AA17" s="71">
        <f t="shared" si="12"/>
        <v>6.2532389013660397E-4</v>
      </c>
      <c r="AB17" s="71">
        <f t="shared" si="13"/>
        <v>7.4520642598029738E-3</v>
      </c>
      <c r="AC17" s="71">
        <f t="shared" si="14"/>
        <v>0.28831577129037839</v>
      </c>
      <c r="AD17" s="72">
        <f t="shared" si="15"/>
        <v>3.6223872862323966E-3</v>
      </c>
    </row>
    <row r="18" spans="1:30" x14ac:dyDescent="0.2">
      <c r="A18" s="59">
        <v>5880</v>
      </c>
      <c r="B18" s="61">
        <v>14</v>
      </c>
      <c r="C18" s="59">
        <v>5584.08</v>
      </c>
      <c r="D18" s="60">
        <v>5816.5099999999993</v>
      </c>
      <c r="E18" s="60">
        <v>5800.92</v>
      </c>
      <c r="F18" s="60">
        <v>5786.6900000000005</v>
      </c>
      <c r="G18" s="60">
        <v>5839.5119999999997</v>
      </c>
      <c r="H18" s="60">
        <v>7550.1800000000012</v>
      </c>
      <c r="I18" s="61">
        <v>5802.64</v>
      </c>
      <c r="J18" s="59">
        <f t="shared" si="1"/>
        <v>295.92000000000007</v>
      </c>
      <c r="K18" s="60">
        <f t="shared" si="2"/>
        <v>63.490000000000691</v>
      </c>
      <c r="L18" s="60">
        <f t="shared" si="3"/>
        <v>79.079999999999927</v>
      </c>
      <c r="M18" s="60">
        <f t="shared" si="4"/>
        <v>93.309999999999491</v>
      </c>
      <c r="N18" s="60">
        <f t="shared" si="5"/>
        <v>40.488000000000284</v>
      </c>
      <c r="O18" s="60">
        <f t="shared" si="6"/>
        <v>1670.1800000000012</v>
      </c>
      <c r="P18" s="61">
        <f t="shared" si="7"/>
        <v>77.359999999999673</v>
      </c>
      <c r="Q18" s="59">
        <f t="shared" si="8"/>
        <v>87568.646400000041</v>
      </c>
      <c r="R18" s="60">
        <f t="shared" si="0"/>
        <v>4030.980100000088</v>
      </c>
      <c r="S18" s="60">
        <f t="shared" si="0"/>
        <v>6253.6463999999887</v>
      </c>
      <c r="T18" s="60">
        <f t="shared" si="0"/>
        <v>8706.7560999999041</v>
      </c>
      <c r="U18" s="60">
        <f t="shared" si="0"/>
        <v>1639.2781440000231</v>
      </c>
      <c r="V18" s="60">
        <f t="shared" si="0"/>
        <v>2789501.2324000038</v>
      </c>
      <c r="W18" s="61">
        <f t="shared" si="0"/>
        <v>5984.5695999999498</v>
      </c>
      <c r="X18" s="70">
        <f t="shared" si="9"/>
        <v>5.0326530612244909E-2</v>
      </c>
      <c r="Y18" s="71">
        <f t="shared" si="10"/>
        <v>1.0797619047619165E-2</v>
      </c>
      <c r="Z18" s="71">
        <f t="shared" si="11"/>
        <v>1.3448979591836722E-2</v>
      </c>
      <c r="AA18" s="71">
        <f t="shared" si="12"/>
        <v>1.5869047619047533E-2</v>
      </c>
      <c r="AB18" s="71">
        <f t="shared" si="13"/>
        <v>6.8857142857143344E-3</v>
      </c>
      <c r="AC18" s="71">
        <f t="shared" si="14"/>
        <v>0.28404421768707505</v>
      </c>
      <c r="AD18" s="72">
        <f t="shared" si="15"/>
        <v>1.3156462585033958E-2</v>
      </c>
    </row>
    <row r="19" spans="1:30" x14ac:dyDescent="0.2">
      <c r="A19" s="59">
        <v>5968</v>
      </c>
      <c r="B19" s="61">
        <v>15</v>
      </c>
      <c r="C19" s="59">
        <v>5601.8</v>
      </c>
      <c r="D19" s="60">
        <v>5906.5999999999995</v>
      </c>
      <c r="E19" s="60">
        <v>5889.1299999999992</v>
      </c>
      <c r="F19" s="60">
        <v>5873.0000000000009</v>
      </c>
      <c r="G19" s="60">
        <v>5926.2760000000007</v>
      </c>
      <c r="H19" s="60">
        <v>7625.09</v>
      </c>
      <c r="I19" s="61">
        <v>5842.12</v>
      </c>
      <c r="J19" s="59">
        <f t="shared" si="1"/>
        <v>366.19999999999982</v>
      </c>
      <c r="K19" s="60">
        <f t="shared" si="2"/>
        <v>61.400000000000546</v>
      </c>
      <c r="L19" s="60">
        <f t="shared" si="3"/>
        <v>78.8700000000008</v>
      </c>
      <c r="M19" s="60">
        <f t="shared" si="4"/>
        <v>94.999999999999091</v>
      </c>
      <c r="N19" s="60">
        <f t="shared" si="5"/>
        <v>41.723999999999251</v>
      </c>
      <c r="O19" s="60">
        <f t="shared" si="6"/>
        <v>1657.0900000000001</v>
      </c>
      <c r="P19" s="61">
        <f t="shared" si="7"/>
        <v>125.88000000000011</v>
      </c>
      <c r="Q19" s="59">
        <f t="shared" si="8"/>
        <v>134102.43999999986</v>
      </c>
      <c r="R19" s="60">
        <f t="shared" si="0"/>
        <v>3769.9600000000669</v>
      </c>
      <c r="S19" s="60">
        <f t="shared" si="0"/>
        <v>6220.4769000001261</v>
      </c>
      <c r="T19" s="60">
        <f t="shared" si="0"/>
        <v>9024.9999999998272</v>
      </c>
      <c r="U19" s="60">
        <f t="shared" si="0"/>
        <v>1740.8921759999375</v>
      </c>
      <c r="V19" s="60">
        <f t="shared" si="0"/>
        <v>2745947.2681000005</v>
      </c>
      <c r="W19" s="61">
        <f t="shared" si="0"/>
        <v>15845.774400000028</v>
      </c>
      <c r="X19" s="70">
        <f t="shared" si="9"/>
        <v>6.136058981233241E-2</v>
      </c>
      <c r="Y19" s="71">
        <f t="shared" si="10"/>
        <v>1.0288203753351297E-2</v>
      </c>
      <c r="Z19" s="71">
        <f t="shared" si="11"/>
        <v>1.3215482573726676E-2</v>
      </c>
      <c r="AA19" s="71">
        <f t="shared" si="12"/>
        <v>1.5918230563002529E-2</v>
      </c>
      <c r="AB19" s="71">
        <f t="shared" si="13"/>
        <v>6.9912868632706522E-3</v>
      </c>
      <c r="AC19" s="71">
        <f t="shared" si="14"/>
        <v>0.27766253351206438</v>
      </c>
      <c r="AD19" s="72">
        <f t="shared" si="15"/>
        <v>2.109249329758715E-2</v>
      </c>
    </row>
    <row r="20" spans="1:30" x14ac:dyDescent="0.2">
      <c r="A20" s="59">
        <v>5957</v>
      </c>
      <c r="B20" s="61">
        <v>16</v>
      </c>
      <c r="C20" s="59">
        <v>5619.52</v>
      </c>
      <c r="D20" s="60">
        <v>5993.7199999999993</v>
      </c>
      <c r="E20" s="60">
        <v>5976.31</v>
      </c>
      <c r="F20" s="60">
        <v>5954.64</v>
      </c>
      <c r="G20" s="60">
        <v>6014.4019999999991</v>
      </c>
      <c r="H20" s="60">
        <v>7737.9</v>
      </c>
      <c r="I20" s="61">
        <v>5942</v>
      </c>
      <c r="J20" s="59">
        <f t="shared" si="1"/>
        <v>337.47999999999956</v>
      </c>
      <c r="K20" s="60">
        <f t="shared" si="2"/>
        <v>36.719999999999345</v>
      </c>
      <c r="L20" s="60">
        <f t="shared" si="3"/>
        <v>19.3100000000004</v>
      </c>
      <c r="M20" s="60">
        <f t="shared" si="4"/>
        <v>2.3599999999996726</v>
      </c>
      <c r="N20" s="60">
        <f t="shared" si="5"/>
        <v>57.401999999999134</v>
      </c>
      <c r="O20" s="60">
        <f t="shared" si="6"/>
        <v>1780.8999999999996</v>
      </c>
      <c r="P20" s="61">
        <f t="shared" si="7"/>
        <v>15</v>
      </c>
      <c r="Q20" s="59">
        <f t="shared" si="8"/>
        <v>113892.7503999997</v>
      </c>
      <c r="R20" s="60">
        <f t="shared" si="0"/>
        <v>1348.3583999999519</v>
      </c>
      <c r="S20" s="60">
        <f t="shared" si="0"/>
        <v>372.87610000001547</v>
      </c>
      <c r="T20" s="60">
        <f t="shared" si="0"/>
        <v>5.5695999999984549</v>
      </c>
      <c r="U20" s="60">
        <f t="shared" si="0"/>
        <v>3294.9896039999007</v>
      </c>
      <c r="V20" s="60">
        <f t="shared" si="0"/>
        <v>3171604.8099999987</v>
      </c>
      <c r="W20" s="61">
        <f t="shared" si="0"/>
        <v>225</v>
      </c>
      <c r="X20" s="70">
        <f t="shared" si="9"/>
        <v>5.6652677522242664E-2</v>
      </c>
      <c r="Y20" s="71">
        <f t="shared" si="10"/>
        <v>6.164176598959098E-3</v>
      </c>
      <c r="Z20" s="71">
        <f t="shared" si="11"/>
        <v>3.2415645459124391E-3</v>
      </c>
      <c r="AA20" s="71">
        <f t="shared" si="12"/>
        <v>3.9617257008555859E-4</v>
      </c>
      <c r="AB20" s="71">
        <f t="shared" si="13"/>
        <v>9.6360584186669686E-3</v>
      </c>
      <c r="AC20" s="71">
        <f t="shared" si="14"/>
        <v>0.29895920765485978</v>
      </c>
      <c r="AD20" s="72">
        <f t="shared" si="15"/>
        <v>2.518045996306866E-3</v>
      </c>
    </row>
    <row r="21" spans="1:30" x14ac:dyDescent="0.2">
      <c r="A21" s="59">
        <v>6039</v>
      </c>
      <c r="B21" s="61">
        <v>17</v>
      </c>
      <c r="C21" s="59">
        <v>5637.24</v>
      </c>
      <c r="D21" s="60">
        <v>5982.83</v>
      </c>
      <c r="E21" s="60">
        <v>5967.4</v>
      </c>
      <c r="F21" s="60">
        <v>5944.27</v>
      </c>
      <c r="G21" s="60">
        <v>6007.1799999999994</v>
      </c>
      <c r="H21" s="60">
        <v>7754.88</v>
      </c>
      <c r="I21" s="61">
        <v>5926.85</v>
      </c>
      <c r="J21" s="59">
        <f t="shared" si="1"/>
        <v>401.76000000000022</v>
      </c>
      <c r="K21" s="60">
        <f t="shared" si="2"/>
        <v>56.170000000000073</v>
      </c>
      <c r="L21" s="60">
        <f t="shared" si="3"/>
        <v>71.600000000000364</v>
      </c>
      <c r="M21" s="60">
        <f t="shared" si="4"/>
        <v>94.729999999999563</v>
      </c>
      <c r="N21" s="60">
        <f t="shared" si="5"/>
        <v>31.820000000000618</v>
      </c>
      <c r="O21" s="60">
        <f t="shared" si="6"/>
        <v>1715.88</v>
      </c>
      <c r="P21" s="61">
        <f t="shared" si="7"/>
        <v>112.14999999999964</v>
      </c>
      <c r="Q21" s="59">
        <f t="shared" si="8"/>
        <v>161411.09760000018</v>
      </c>
      <c r="R21" s="60">
        <f t="shared" si="0"/>
        <v>3155.0689000000084</v>
      </c>
      <c r="S21" s="60">
        <f t="shared" si="0"/>
        <v>5126.5600000000522</v>
      </c>
      <c r="T21" s="60">
        <f t="shared" si="0"/>
        <v>8973.7728999999181</v>
      </c>
      <c r="U21" s="60">
        <f t="shared" si="0"/>
        <v>1012.5124000000394</v>
      </c>
      <c r="V21" s="60">
        <f t="shared" si="0"/>
        <v>2944244.1744000004</v>
      </c>
      <c r="W21" s="61">
        <f t="shared" si="0"/>
        <v>12577.622499999918</v>
      </c>
      <c r="X21" s="70">
        <f t="shared" si="9"/>
        <v>6.6527570789865903E-2</v>
      </c>
      <c r="Y21" s="71">
        <f t="shared" si="10"/>
        <v>9.3012088094055426E-3</v>
      </c>
      <c r="Z21" s="71">
        <f t="shared" si="11"/>
        <v>1.1856267593972573E-2</v>
      </c>
      <c r="AA21" s="71">
        <f t="shared" si="12"/>
        <v>1.568637191588004E-2</v>
      </c>
      <c r="AB21" s="71">
        <f t="shared" si="13"/>
        <v>5.2690842854778309E-3</v>
      </c>
      <c r="AC21" s="71">
        <f t="shared" si="14"/>
        <v>0.28413313462493794</v>
      </c>
      <c r="AD21" s="72">
        <f t="shared" si="15"/>
        <v>1.8570955456201299E-2</v>
      </c>
    </row>
    <row r="22" spans="1:30" x14ac:dyDescent="0.2">
      <c r="A22" s="59">
        <v>5967</v>
      </c>
      <c r="B22" s="61">
        <v>18</v>
      </c>
      <c r="C22" s="59">
        <v>5654.96</v>
      </c>
      <c r="D22" s="60">
        <v>6064.0099999999993</v>
      </c>
      <c r="E22" s="60">
        <v>6046.72</v>
      </c>
      <c r="F22" s="60">
        <v>6022.37</v>
      </c>
      <c r="G22" s="60">
        <v>6085.2839999999997</v>
      </c>
      <c r="H22" s="60">
        <v>7824.8700000000008</v>
      </c>
      <c r="I22" s="61">
        <v>6000.23</v>
      </c>
      <c r="J22" s="59">
        <f t="shared" si="1"/>
        <v>312.03999999999996</v>
      </c>
      <c r="K22" s="60">
        <f t="shared" si="2"/>
        <v>97.009999999999309</v>
      </c>
      <c r="L22" s="60">
        <f t="shared" si="3"/>
        <v>79.720000000000255</v>
      </c>
      <c r="M22" s="60">
        <f t="shared" si="4"/>
        <v>55.369999999999891</v>
      </c>
      <c r="N22" s="60">
        <f t="shared" si="5"/>
        <v>118.28399999999965</v>
      </c>
      <c r="O22" s="60">
        <f t="shared" si="6"/>
        <v>1857.8700000000008</v>
      </c>
      <c r="P22" s="61">
        <f t="shared" si="7"/>
        <v>33.229999999999563</v>
      </c>
      <c r="Q22" s="59">
        <f t="shared" si="8"/>
        <v>97368.961599999981</v>
      </c>
      <c r="R22" s="60">
        <f t="shared" si="0"/>
        <v>9410.9400999998652</v>
      </c>
      <c r="S22" s="60">
        <f t="shared" si="0"/>
        <v>6355.2784000000402</v>
      </c>
      <c r="T22" s="60">
        <f t="shared" si="0"/>
        <v>3065.836899999988</v>
      </c>
      <c r="U22" s="60">
        <f t="shared" si="0"/>
        <v>13991.104655999918</v>
      </c>
      <c r="V22" s="60">
        <f t="shared" si="0"/>
        <v>3451680.9369000029</v>
      </c>
      <c r="W22" s="61">
        <f t="shared" si="0"/>
        <v>1104.2328999999711</v>
      </c>
      <c r="X22" s="70">
        <f t="shared" si="9"/>
        <v>5.2294285235461702E-2</v>
      </c>
      <c r="Y22" s="71">
        <f t="shared" si="10"/>
        <v>1.6257750963633202E-2</v>
      </c>
      <c r="Z22" s="71">
        <f t="shared" si="11"/>
        <v>1.3360147477794579E-2</v>
      </c>
      <c r="AA22" s="71">
        <f t="shared" si="12"/>
        <v>9.2793698676051431E-3</v>
      </c>
      <c r="AB22" s="71">
        <f t="shared" si="13"/>
        <v>1.9823026646556E-2</v>
      </c>
      <c r="AC22" s="71">
        <f t="shared" si="14"/>
        <v>0.31135746606334858</v>
      </c>
      <c r="AD22" s="72">
        <f t="shared" si="15"/>
        <v>5.5689626277860838E-3</v>
      </c>
    </row>
    <row r="23" spans="1:30" x14ac:dyDescent="0.2">
      <c r="A23" s="59">
        <v>6025</v>
      </c>
      <c r="B23" s="61">
        <v>19</v>
      </c>
      <c r="C23" s="59">
        <v>5672.68</v>
      </c>
      <c r="D23" s="60">
        <v>5992.73</v>
      </c>
      <c r="E23" s="60">
        <v>5978.5199999999995</v>
      </c>
      <c r="F23" s="60">
        <v>5955.39</v>
      </c>
      <c r="G23" s="60">
        <v>6019.4660000000003</v>
      </c>
      <c r="H23" s="60">
        <v>7787.8300000000008</v>
      </c>
      <c r="I23" s="61">
        <v>5944.4400000000005</v>
      </c>
      <c r="J23" s="59">
        <f t="shared" si="1"/>
        <v>352.31999999999971</v>
      </c>
      <c r="K23" s="60">
        <f t="shared" si="2"/>
        <v>32.270000000000437</v>
      </c>
      <c r="L23" s="60">
        <f t="shared" si="3"/>
        <v>46.480000000000473</v>
      </c>
      <c r="M23" s="60">
        <f t="shared" si="4"/>
        <v>69.609999999999673</v>
      </c>
      <c r="N23" s="60">
        <f t="shared" si="5"/>
        <v>5.5339999999996508</v>
      </c>
      <c r="O23" s="60">
        <f t="shared" si="6"/>
        <v>1762.8300000000008</v>
      </c>
      <c r="P23" s="61">
        <f t="shared" si="7"/>
        <v>80.559999999999491</v>
      </c>
      <c r="Q23" s="59">
        <f t="shared" si="8"/>
        <v>124129.3823999998</v>
      </c>
      <c r="R23" s="60">
        <f t="shared" si="0"/>
        <v>1041.3529000000283</v>
      </c>
      <c r="S23" s="60">
        <f t="shared" si="0"/>
        <v>2160.3904000000439</v>
      </c>
      <c r="T23" s="60">
        <f t="shared" si="0"/>
        <v>4845.5520999999544</v>
      </c>
      <c r="U23" s="60">
        <f t="shared" si="0"/>
        <v>30.625155999996135</v>
      </c>
      <c r="V23" s="60">
        <f t="shared" si="0"/>
        <v>3107569.6089000031</v>
      </c>
      <c r="W23" s="61">
        <f t="shared" si="0"/>
        <v>6489.913599999918</v>
      </c>
      <c r="X23" s="70">
        <f t="shared" si="9"/>
        <v>5.8476348547717792E-2</v>
      </c>
      <c r="Y23" s="71">
        <f t="shared" si="10"/>
        <v>5.3560165975104455E-3</v>
      </c>
      <c r="Z23" s="71">
        <f t="shared" si="11"/>
        <v>7.7145228215768418E-3</v>
      </c>
      <c r="AA23" s="71">
        <f t="shared" si="12"/>
        <v>1.1553526970954303E-2</v>
      </c>
      <c r="AB23" s="71">
        <f t="shared" si="13"/>
        <v>9.1850622406633203E-4</v>
      </c>
      <c r="AC23" s="71">
        <f t="shared" si="14"/>
        <v>0.29258589211618269</v>
      </c>
      <c r="AD23" s="72">
        <f t="shared" si="15"/>
        <v>1.3370954356846388E-2</v>
      </c>
    </row>
    <row r="24" spans="1:30" x14ac:dyDescent="0.2">
      <c r="A24" s="59">
        <v>4445</v>
      </c>
      <c r="B24" s="61">
        <v>20</v>
      </c>
      <c r="C24" s="59">
        <v>5690.4</v>
      </c>
      <c r="D24" s="60">
        <v>6050.15</v>
      </c>
      <c r="E24" s="60">
        <v>6033.34</v>
      </c>
      <c r="F24" s="60">
        <v>6012.3899999999994</v>
      </c>
      <c r="G24" s="60">
        <v>6072.1019999999999</v>
      </c>
      <c r="H24" s="60">
        <v>7815.8499999999995</v>
      </c>
      <c r="I24" s="61">
        <v>5988.39</v>
      </c>
      <c r="J24" s="59">
        <f t="shared" si="1"/>
        <v>1245.3999999999996</v>
      </c>
      <c r="K24" s="60">
        <f t="shared" si="2"/>
        <v>1605.1499999999996</v>
      </c>
      <c r="L24" s="60">
        <f t="shared" si="3"/>
        <v>1588.3400000000001</v>
      </c>
      <c r="M24" s="60">
        <f t="shared" si="4"/>
        <v>1567.3899999999994</v>
      </c>
      <c r="N24" s="60">
        <f t="shared" si="5"/>
        <v>1627.1019999999999</v>
      </c>
      <c r="O24" s="60">
        <f t="shared" si="6"/>
        <v>3370.8499999999995</v>
      </c>
      <c r="P24" s="61">
        <f t="shared" si="7"/>
        <v>1543.3900000000003</v>
      </c>
      <c r="Q24" s="59">
        <f t="shared" si="8"/>
        <v>1551021.159999999</v>
      </c>
      <c r="R24" s="60">
        <f t="shared" si="8"/>
        <v>2576506.522499999</v>
      </c>
      <c r="S24" s="60">
        <f t="shared" si="8"/>
        <v>2522823.9556000005</v>
      </c>
      <c r="T24" s="60">
        <f t="shared" si="8"/>
        <v>2456711.412099998</v>
      </c>
      <c r="U24" s="60">
        <f t="shared" si="8"/>
        <v>2647460.9184039994</v>
      </c>
      <c r="V24" s="60">
        <f t="shared" ref="V24:W87" si="16">O24^2</f>
        <v>11362629.722499996</v>
      </c>
      <c r="W24" s="61">
        <f t="shared" si="16"/>
        <v>2382052.692100001</v>
      </c>
      <c r="X24" s="70">
        <f t="shared" si="9"/>
        <v>0.28017997750281209</v>
      </c>
      <c r="Y24" s="71">
        <f t="shared" si="10"/>
        <v>0.36111361079865006</v>
      </c>
      <c r="Z24" s="71">
        <f t="shared" si="11"/>
        <v>0.35733183352080994</v>
      </c>
      <c r="AA24" s="71">
        <f t="shared" si="12"/>
        <v>0.35261867266591662</v>
      </c>
      <c r="AB24" s="71">
        <f t="shared" si="13"/>
        <v>0.36605219347581547</v>
      </c>
      <c r="AC24" s="71">
        <f t="shared" si="14"/>
        <v>0.75834645669291323</v>
      </c>
      <c r="AD24" s="72">
        <f t="shared" si="15"/>
        <v>0.34721934758155237</v>
      </c>
    </row>
    <row r="25" spans="1:30" x14ac:dyDescent="0.2">
      <c r="A25" s="59">
        <v>4290</v>
      </c>
      <c r="B25" s="61">
        <v>21</v>
      </c>
      <c r="C25" s="59">
        <v>5708.12</v>
      </c>
      <c r="D25" s="60">
        <v>4485.95</v>
      </c>
      <c r="E25" s="60">
        <v>4501.8999999999996</v>
      </c>
      <c r="F25" s="60">
        <v>4543.4500000000007</v>
      </c>
      <c r="G25" s="60">
        <v>4557.7659999999996</v>
      </c>
      <c r="H25" s="60">
        <v>6385.9699999999993</v>
      </c>
      <c r="I25" s="61">
        <v>4550.2600000000011</v>
      </c>
      <c r="J25" s="59">
        <f t="shared" si="1"/>
        <v>1418.12</v>
      </c>
      <c r="K25" s="60">
        <f t="shared" si="2"/>
        <v>195.94999999999982</v>
      </c>
      <c r="L25" s="60">
        <f t="shared" si="3"/>
        <v>211.89999999999964</v>
      </c>
      <c r="M25" s="60">
        <f t="shared" si="4"/>
        <v>253.45000000000073</v>
      </c>
      <c r="N25" s="60">
        <f t="shared" si="5"/>
        <v>267.76599999999962</v>
      </c>
      <c r="O25" s="60">
        <f t="shared" si="6"/>
        <v>2095.9699999999993</v>
      </c>
      <c r="P25" s="61">
        <f t="shared" si="7"/>
        <v>260.26000000000113</v>
      </c>
      <c r="Q25" s="59">
        <f t="shared" si="8"/>
        <v>2011064.3343999996</v>
      </c>
      <c r="R25" s="60">
        <f t="shared" si="8"/>
        <v>38396.402499999931</v>
      </c>
      <c r="S25" s="60">
        <f t="shared" si="8"/>
        <v>44901.609999999848</v>
      </c>
      <c r="T25" s="60">
        <f t="shared" si="8"/>
        <v>64236.902500000368</v>
      </c>
      <c r="U25" s="60">
        <f t="shared" si="8"/>
        <v>71698.630755999795</v>
      </c>
      <c r="V25" s="60">
        <f t="shared" si="16"/>
        <v>4393090.2408999968</v>
      </c>
      <c r="W25" s="61">
        <f t="shared" si="16"/>
        <v>67735.267600000589</v>
      </c>
      <c r="X25" s="70">
        <f t="shared" si="9"/>
        <v>0.33056410256410251</v>
      </c>
      <c r="Y25" s="71">
        <f t="shared" si="10"/>
        <v>4.5675990675990631E-2</v>
      </c>
      <c r="Z25" s="71">
        <f t="shared" si="11"/>
        <v>4.939393939393931E-2</v>
      </c>
      <c r="AA25" s="71">
        <f t="shared" si="12"/>
        <v>5.9079254079254247E-2</v>
      </c>
      <c r="AB25" s="71">
        <f t="shared" si="13"/>
        <v>6.2416317016316926E-2</v>
      </c>
      <c r="AC25" s="71">
        <f t="shared" si="14"/>
        <v>0.4885710955710954</v>
      </c>
      <c r="AD25" s="72">
        <f t="shared" si="15"/>
        <v>6.0666666666666931E-2</v>
      </c>
    </row>
    <row r="26" spans="1:30" x14ac:dyDescent="0.2">
      <c r="A26" s="59">
        <v>4559</v>
      </c>
      <c r="B26" s="61">
        <v>22</v>
      </c>
      <c r="C26" s="59">
        <v>5725.84</v>
      </c>
      <c r="D26" s="60">
        <v>4332.5</v>
      </c>
      <c r="E26" s="60">
        <v>4319.95</v>
      </c>
      <c r="F26" s="60">
        <v>4432.5200000000013</v>
      </c>
      <c r="G26" s="60">
        <v>4345.6499999999996</v>
      </c>
      <c r="H26" s="60">
        <v>5721.35</v>
      </c>
      <c r="I26" s="61">
        <v>4351.75</v>
      </c>
      <c r="J26" s="59">
        <f t="shared" si="1"/>
        <v>1166.8400000000001</v>
      </c>
      <c r="K26" s="60">
        <f t="shared" si="2"/>
        <v>226.5</v>
      </c>
      <c r="L26" s="60">
        <f t="shared" si="3"/>
        <v>239.05000000000018</v>
      </c>
      <c r="M26" s="60">
        <f t="shared" si="4"/>
        <v>126.47999999999865</v>
      </c>
      <c r="N26" s="60">
        <f t="shared" si="5"/>
        <v>213.35000000000036</v>
      </c>
      <c r="O26" s="60">
        <f t="shared" si="6"/>
        <v>1162.3500000000004</v>
      </c>
      <c r="P26" s="61">
        <f t="shared" si="7"/>
        <v>207.25</v>
      </c>
      <c r="Q26" s="59">
        <f t="shared" si="8"/>
        <v>1361515.5856000003</v>
      </c>
      <c r="R26" s="60">
        <f t="shared" si="8"/>
        <v>51302.25</v>
      </c>
      <c r="S26" s="60">
        <f t="shared" si="8"/>
        <v>57144.902500000084</v>
      </c>
      <c r="T26" s="60">
        <f t="shared" si="8"/>
        <v>15997.190399999659</v>
      </c>
      <c r="U26" s="60">
        <f t="shared" si="8"/>
        <v>45518.222500000156</v>
      </c>
      <c r="V26" s="60">
        <f t="shared" si="16"/>
        <v>1351057.5225000009</v>
      </c>
      <c r="W26" s="61">
        <f t="shared" si="16"/>
        <v>42952.5625</v>
      </c>
      <c r="X26" s="70">
        <f t="shared" si="9"/>
        <v>0.25594209256415884</v>
      </c>
      <c r="Y26" s="71">
        <f t="shared" si="10"/>
        <v>4.9681947795569205E-2</v>
      </c>
      <c r="Z26" s="71">
        <f t="shared" si="11"/>
        <v>5.2434744461504756E-2</v>
      </c>
      <c r="AA26" s="71">
        <f t="shared" si="12"/>
        <v>2.7742926080280467E-2</v>
      </c>
      <c r="AB26" s="71">
        <f t="shared" si="13"/>
        <v>4.6797543320903787E-2</v>
      </c>
      <c r="AC26" s="71">
        <f t="shared" si="14"/>
        <v>0.25495722746216282</v>
      </c>
      <c r="AD26" s="72">
        <f t="shared" si="15"/>
        <v>4.545953059881553E-2</v>
      </c>
    </row>
    <row r="27" spans="1:30" x14ac:dyDescent="0.2">
      <c r="A27" s="59">
        <v>4797</v>
      </c>
      <c r="B27" s="61">
        <v>23</v>
      </c>
      <c r="C27" s="59">
        <v>5743.5599999999995</v>
      </c>
      <c r="D27" s="60">
        <v>4598.8099999999995</v>
      </c>
      <c r="E27" s="60">
        <v>4577.78</v>
      </c>
      <c r="F27" s="60">
        <v>4687.41</v>
      </c>
      <c r="G27" s="60">
        <v>4600.8499999999995</v>
      </c>
      <c r="H27" s="60">
        <v>5982.58</v>
      </c>
      <c r="I27" s="61">
        <v>4757.6699999999992</v>
      </c>
      <c r="J27" s="59">
        <f t="shared" si="1"/>
        <v>946.55999999999949</v>
      </c>
      <c r="K27" s="60">
        <f t="shared" si="2"/>
        <v>198.19000000000051</v>
      </c>
      <c r="L27" s="60">
        <f t="shared" si="3"/>
        <v>219.22000000000025</v>
      </c>
      <c r="M27" s="60">
        <f t="shared" si="4"/>
        <v>109.59000000000015</v>
      </c>
      <c r="N27" s="60">
        <f t="shared" si="5"/>
        <v>196.15000000000055</v>
      </c>
      <c r="O27" s="60">
        <f t="shared" si="6"/>
        <v>1185.58</v>
      </c>
      <c r="P27" s="61">
        <f t="shared" si="7"/>
        <v>39.330000000000837</v>
      </c>
      <c r="Q27" s="59">
        <f t="shared" si="8"/>
        <v>895975.83359999908</v>
      </c>
      <c r="R27" s="60">
        <f t="shared" si="8"/>
        <v>39279.276100000199</v>
      </c>
      <c r="S27" s="60">
        <f t="shared" si="8"/>
        <v>48057.408400000109</v>
      </c>
      <c r="T27" s="60">
        <f t="shared" si="8"/>
        <v>12009.968100000033</v>
      </c>
      <c r="U27" s="60">
        <f t="shared" si="8"/>
        <v>38474.822500000213</v>
      </c>
      <c r="V27" s="60">
        <f t="shared" si="16"/>
        <v>1405599.9363999998</v>
      </c>
      <c r="W27" s="61">
        <f t="shared" si="16"/>
        <v>1546.8489000000659</v>
      </c>
      <c r="X27" s="70">
        <f t="shared" si="9"/>
        <v>0.19732332707942454</v>
      </c>
      <c r="Y27" s="71">
        <f t="shared" si="10"/>
        <v>4.1315405461747029E-2</v>
      </c>
      <c r="Z27" s="71">
        <f t="shared" si="11"/>
        <v>4.5699395455493071E-2</v>
      </c>
      <c r="AA27" s="71">
        <f t="shared" si="12"/>
        <v>2.2845528455284585E-2</v>
      </c>
      <c r="AB27" s="71">
        <f t="shared" si="13"/>
        <v>4.0890139670627587E-2</v>
      </c>
      <c r="AC27" s="71">
        <f t="shared" si="14"/>
        <v>0.24715030227225349</v>
      </c>
      <c r="AD27" s="72">
        <f t="shared" si="15"/>
        <v>8.1988742964354457E-3</v>
      </c>
    </row>
    <row r="28" spans="1:30" x14ac:dyDescent="0.2">
      <c r="A28" s="59">
        <v>5010</v>
      </c>
      <c r="B28" s="61">
        <v>24</v>
      </c>
      <c r="C28" s="59">
        <v>5761.28</v>
      </c>
      <c r="D28" s="60">
        <v>4834.4299999999994</v>
      </c>
      <c r="E28" s="60">
        <v>4814.0200000000004</v>
      </c>
      <c r="F28" s="60">
        <v>4904.99</v>
      </c>
      <c r="G28" s="60">
        <v>4840.3999999999996</v>
      </c>
      <c r="H28" s="60">
        <v>6298.21</v>
      </c>
      <c r="I28" s="61">
        <v>4907.01</v>
      </c>
      <c r="J28" s="59">
        <f t="shared" si="1"/>
        <v>751.27999999999975</v>
      </c>
      <c r="K28" s="60">
        <f t="shared" si="2"/>
        <v>175.57000000000062</v>
      </c>
      <c r="L28" s="60">
        <f t="shared" si="3"/>
        <v>195.97999999999956</v>
      </c>
      <c r="M28" s="60">
        <f t="shared" si="4"/>
        <v>105.01000000000022</v>
      </c>
      <c r="N28" s="60">
        <f t="shared" si="5"/>
        <v>169.60000000000036</v>
      </c>
      <c r="O28" s="60">
        <f t="shared" si="6"/>
        <v>1288.21</v>
      </c>
      <c r="P28" s="61">
        <f t="shared" si="7"/>
        <v>102.98999999999978</v>
      </c>
      <c r="Q28" s="59">
        <f t="shared" si="8"/>
        <v>564421.63839999959</v>
      </c>
      <c r="R28" s="60">
        <f t="shared" si="8"/>
        <v>30824.824900000218</v>
      </c>
      <c r="S28" s="60">
        <f t="shared" si="8"/>
        <v>38408.160399999826</v>
      </c>
      <c r="T28" s="60">
        <f t="shared" si="8"/>
        <v>11027.100100000045</v>
      </c>
      <c r="U28" s="60">
        <f t="shared" si="8"/>
        <v>28764.160000000124</v>
      </c>
      <c r="V28" s="60">
        <f t="shared" si="16"/>
        <v>1659485.0041</v>
      </c>
      <c r="W28" s="61">
        <f t="shared" si="16"/>
        <v>10606.940099999954</v>
      </c>
      <c r="X28" s="70">
        <f t="shared" si="9"/>
        <v>0.14995608782435124</v>
      </c>
      <c r="Y28" s="71">
        <f t="shared" si="10"/>
        <v>3.5043912175648825E-2</v>
      </c>
      <c r="Z28" s="71">
        <f t="shared" si="11"/>
        <v>3.9117764471057796E-2</v>
      </c>
      <c r="AA28" s="71">
        <f t="shared" si="12"/>
        <v>2.0960079840319404E-2</v>
      </c>
      <c r="AB28" s="71">
        <f t="shared" si="13"/>
        <v>3.3852295409181707E-2</v>
      </c>
      <c r="AC28" s="71">
        <f t="shared" si="14"/>
        <v>0.25712774451097803</v>
      </c>
      <c r="AD28" s="72">
        <f t="shared" si="15"/>
        <v>2.0556886227544868E-2</v>
      </c>
    </row>
    <row r="29" spans="1:30" x14ac:dyDescent="0.2">
      <c r="A29" s="59">
        <v>5260</v>
      </c>
      <c r="B29" s="61">
        <v>25</v>
      </c>
      <c r="C29" s="59">
        <v>5779</v>
      </c>
      <c r="D29" s="60">
        <v>5045.2999999999993</v>
      </c>
      <c r="E29" s="60">
        <v>5025.3899999999994</v>
      </c>
      <c r="F29" s="60">
        <v>5099.9400000000005</v>
      </c>
      <c r="G29" s="60">
        <v>5053.8619999999992</v>
      </c>
      <c r="H29" s="60">
        <v>6563.6500000000005</v>
      </c>
      <c r="I29" s="61">
        <v>5075.5199999999995</v>
      </c>
      <c r="J29" s="59">
        <f t="shared" si="1"/>
        <v>519</v>
      </c>
      <c r="K29" s="60">
        <f t="shared" si="2"/>
        <v>214.70000000000073</v>
      </c>
      <c r="L29" s="60">
        <f t="shared" si="3"/>
        <v>234.61000000000058</v>
      </c>
      <c r="M29" s="60">
        <f t="shared" si="4"/>
        <v>160.05999999999949</v>
      </c>
      <c r="N29" s="60">
        <f t="shared" si="5"/>
        <v>206.13800000000083</v>
      </c>
      <c r="O29" s="60">
        <f t="shared" si="6"/>
        <v>1303.6500000000005</v>
      </c>
      <c r="P29" s="61">
        <f t="shared" si="7"/>
        <v>184.48000000000047</v>
      </c>
      <c r="Q29" s="59">
        <f t="shared" si="8"/>
        <v>269361</v>
      </c>
      <c r="R29" s="60">
        <f t="shared" si="8"/>
        <v>46096.090000000309</v>
      </c>
      <c r="S29" s="60">
        <f t="shared" si="8"/>
        <v>55041.852100000273</v>
      </c>
      <c r="T29" s="60">
        <f t="shared" si="8"/>
        <v>25619.203599999837</v>
      </c>
      <c r="U29" s="60">
        <f t="shared" si="8"/>
        <v>42492.875044000342</v>
      </c>
      <c r="V29" s="60">
        <f t="shared" si="16"/>
        <v>1699503.3225000014</v>
      </c>
      <c r="W29" s="61">
        <f t="shared" si="16"/>
        <v>34032.870400000174</v>
      </c>
      <c r="X29" s="70">
        <f t="shared" si="9"/>
        <v>9.8669201520912547E-2</v>
      </c>
      <c r="Y29" s="71">
        <f t="shared" si="10"/>
        <v>4.081749049429672E-2</v>
      </c>
      <c r="Z29" s="71">
        <f t="shared" si="11"/>
        <v>4.4602661596958283E-2</v>
      </c>
      <c r="AA29" s="71">
        <f t="shared" si="12"/>
        <v>3.0429657794676709E-2</v>
      </c>
      <c r="AB29" s="71">
        <f t="shared" si="13"/>
        <v>3.9189733840304337E-2</v>
      </c>
      <c r="AC29" s="71">
        <f t="shared" si="14"/>
        <v>0.24784220532319401</v>
      </c>
      <c r="AD29" s="72">
        <f t="shared" si="15"/>
        <v>3.5072243346007698E-2</v>
      </c>
    </row>
    <row r="30" spans="1:30" x14ac:dyDescent="0.2">
      <c r="A30" s="59">
        <v>5245</v>
      </c>
      <c r="B30" s="61">
        <v>26</v>
      </c>
      <c r="C30" s="59">
        <v>5796.72</v>
      </c>
      <c r="D30" s="60">
        <v>5292.7999999999993</v>
      </c>
      <c r="E30" s="60">
        <v>5272.15</v>
      </c>
      <c r="F30" s="60">
        <v>5329.8</v>
      </c>
      <c r="G30" s="60">
        <v>5301.905999999999</v>
      </c>
      <c r="H30" s="60">
        <v>6856.12</v>
      </c>
      <c r="I30" s="61">
        <v>5305.86</v>
      </c>
      <c r="J30" s="59">
        <f t="shared" si="1"/>
        <v>551.72000000000025</v>
      </c>
      <c r="K30" s="60">
        <f t="shared" si="2"/>
        <v>47.799999999999272</v>
      </c>
      <c r="L30" s="60">
        <f t="shared" si="3"/>
        <v>27.149999999999636</v>
      </c>
      <c r="M30" s="60">
        <f t="shared" si="4"/>
        <v>84.800000000000182</v>
      </c>
      <c r="N30" s="60">
        <f t="shared" si="5"/>
        <v>56.90599999999904</v>
      </c>
      <c r="O30" s="60">
        <f t="shared" si="6"/>
        <v>1611.12</v>
      </c>
      <c r="P30" s="61">
        <f t="shared" si="7"/>
        <v>60.859999999999673</v>
      </c>
      <c r="Q30" s="59">
        <f t="shared" si="8"/>
        <v>304394.95840000029</v>
      </c>
      <c r="R30" s="60">
        <f t="shared" si="8"/>
        <v>2284.8399999999306</v>
      </c>
      <c r="S30" s="60">
        <f t="shared" si="8"/>
        <v>737.12249999998028</v>
      </c>
      <c r="T30" s="60">
        <f t="shared" si="8"/>
        <v>7191.0400000000309</v>
      </c>
      <c r="U30" s="60">
        <f t="shared" si="8"/>
        <v>3238.2928359998905</v>
      </c>
      <c r="V30" s="60">
        <f t="shared" si="16"/>
        <v>2595707.6543999994</v>
      </c>
      <c r="W30" s="61">
        <f t="shared" si="16"/>
        <v>3703.9395999999601</v>
      </c>
      <c r="X30" s="70">
        <f t="shared" si="9"/>
        <v>0.10518970448045763</v>
      </c>
      <c r="Y30" s="71">
        <f t="shared" si="10"/>
        <v>9.1134413727358005E-3</v>
      </c>
      <c r="Z30" s="71">
        <f t="shared" si="11"/>
        <v>5.1763584366062224E-3</v>
      </c>
      <c r="AA30" s="71">
        <f t="shared" si="12"/>
        <v>1.6167778836987643E-2</v>
      </c>
      <c r="AB30" s="71">
        <f t="shared" si="13"/>
        <v>1.0849571020018883E-2</v>
      </c>
      <c r="AC30" s="71">
        <f t="shared" si="14"/>
        <v>0.30717254528122018</v>
      </c>
      <c r="AD30" s="72">
        <f t="shared" si="15"/>
        <v>1.1603431839847411E-2</v>
      </c>
    </row>
    <row r="31" spans="1:30" x14ac:dyDescent="0.2">
      <c r="A31" s="59">
        <v>5357</v>
      </c>
      <c r="B31" s="61">
        <v>27</v>
      </c>
      <c r="C31" s="59">
        <v>5814.44</v>
      </c>
      <c r="D31" s="60">
        <v>5277.95</v>
      </c>
      <c r="E31" s="60">
        <v>5262.5999999999995</v>
      </c>
      <c r="F31" s="60">
        <v>5312.47</v>
      </c>
      <c r="G31" s="60">
        <v>5297.079999999999</v>
      </c>
      <c r="H31" s="60">
        <v>6918.0000000000009</v>
      </c>
      <c r="I31" s="61">
        <v>5294.1500000000005</v>
      </c>
      <c r="J31" s="59">
        <f t="shared" si="1"/>
        <v>457.4399999999996</v>
      </c>
      <c r="K31" s="60">
        <f t="shared" si="2"/>
        <v>79.050000000000182</v>
      </c>
      <c r="L31" s="60">
        <f t="shared" si="3"/>
        <v>94.400000000000546</v>
      </c>
      <c r="M31" s="60">
        <f t="shared" si="4"/>
        <v>44.529999999999745</v>
      </c>
      <c r="N31" s="60">
        <f t="shared" si="5"/>
        <v>59.920000000000982</v>
      </c>
      <c r="O31" s="60">
        <f t="shared" si="6"/>
        <v>1561.0000000000009</v>
      </c>
      <c r="P31" s="61">
        <f t="shared" si="7"/>
        <v>62.849999999999454</v>
      </c>
      <c r="Q31" s="59">
        <f t="shared" si="8"/>
        <v>209251.35359999962</v>
      </c>
      <c r="R31" s="60">
        <f t="shared" si="8"/>
        <v>6248.9025000000283</v>
      </c>
      <c r="S31" s="60">
        <f t="shared" si="8"/>
        <v>8911.3600000001024</v>
      </c>
      <c r="T31" s="60">
        <f t="shared" si="8"/>
        <v>1982.9208999999773</v>
      </c>
      <c r="U31" s="60">
        <f t="shared" si="8"/>
        <v>3590.4064000001176</v>
      </c>
      <c r="V31" s="60">
        <f t="shared" si="16"/>
        <v>2436721.0000000028</v>
      </c>
      <c r="W31" s="61">
        <f t="shared" si="16"/>
        <v>3950.1224999999313</v>
      </c>
      <c r="X31" s="70">
        <f t="shared" si="9"/>
        <v>8.5391077095389137E-2</v>
      </c>
      <c r="Y31" s="71">
        <f t="shared" si="10"/>
        <v>1.4756393503826803E-2</v>
      </c>
      <c r="Z31" s="71">
        <f t="shared" si="11"/>
        <v>1.7621803248086716E-2</v>
      </c>
      <c r="AA31" s="71">
        <f t="shared" si="12"/>
        <v>8.312488333022167E-3</v>
      </c>
      <c r="AB31" s="71">
        <f t="shared" si="13"/>
        <v>1.1185364943065332E-2</v>
      </c>
      <c r="AC31" s="71">
        <f t="shared" si="14"/>
        <v>0.29139443718499175</v>
      </c>
      <c r="AD31" s="72">
        <f t="shared" si="15"/>
        <v>1.173231286167621E-2</v>
      </c>
    </row>
    <row r="32" spans="1:30" x14ac:dyDescent="0.2">
      <c r="A32" s="59">
        <v>5385</v>
      </c>
      <c r="B32" s="61">
        <v>28</v>
      </c>
      <c r="C32" s="59">
        <v>5832.16</v>
      </c>
      <c r="D32" s="60">
        <v>5388.83</v>
      </c>
      <c r="E32" s="60">
        <v>5370.94</v>
      </c>
      <c r="F32" s="60">
        <v>5418.55</v>
      </c>
      <c r="G32" s="60">
        <v>5403.5</v>
      </c>
      <c r="H32" s="60">
        <v>7007.7900000000018</v>
      </c>
      <c r="I32" s="61">
        <v>5386.130000000001</v>
      </c>
      <c r="J32" s="59">
        <f t="shared" si="1"/>
        <v>447.15999999999985</v>
      </c>
      <c r="K32" s="60">
        <f t="shared" si="2"/>
        <v>3.8299999999999272</v>
      </c>
      <c r="L32" s="60">
        <f t="shared" si="3"/>
        <v>14.0600000000004</v>
      </c>
      <c r="M32" s="60">
        <f t="shared" si="4"/>
        <v>33.550000000000182</v>
      </c>
      <c r="N32" s="60">
        <f t="shared" si="5"/>
        <v>18.5</v>
      </c>
      <c r="O32" s="60">
        <f t="shared" si="6"/>
        <v>1622.7900000000018</v>
      </c>
      <c r="P32" s="61">
        <f t="shared" si="7"/>
        <v>1.1300000000010186</v>
      </c>
      <c r="Q32" s="59">
        <f t="shared" si="8"/>
        <v>199952.06559999986</v>
      </c>
      <c r="R32" s="60">
        <f t="shared" si="8"/>
        <v>14.668899999999443</v>
      </c>
      <c r="S32" s="60">
        <f t="shared" si="8"/>
        <v>197.68360000001124</v>
      </c>
      <c r="T32" s="60">
        <f t="shared" si="8"/>
        <v>1125.6025000000122</v>
      </c>
      <c r="U32" s="60">
        <f t="shared" si="8"/>
        <v>342.25</v>
      </c>
      <c r="V32" s="60">
        <f t="shared" si="16"/>
        <v>2633447.384100006</v>
      </c>
      <c r="W32" s="61">
        <f t="shared" si="16"/>
        <v>1.2769000000023021</v>
      </c>
      <c r="X32" s="70">
        <f t="shared" si="9"/>
        <v>8.3038068709377869E-2</v>
      </c>
      <c r="Y32" s="71">
        <f t="shared" si="10"/>
        <v>7.1123491179200132E-4</v>
      </c>
      <c r="Z32" s="71">
        <f t="shared" si="11"/>
        <v>2.6109563602600559E-3</v>
      </c>
      <c r="AA32" s="71">
        <f t="shared" si="12"/>
        <v>6.2302692664809997E-3</v>
      </c>
      <c r="AB32" s="71">
        <f t="shared" si="13"/>
        <v>3.435468895078923E-3</v>
      </c>
      <c r="AC32" s="71">
        <f t="shared" si="14"/>
        <v>0.30135376044568279</v>
      </c>
      <c r="AD32" s="72">
        <f t="shared" si="15"/>
        <v>2.0984215413203687E-4</v>
      </c>
    </row>
    <row r="33" spans="1:30" x14ac:dyDescent="0.2">
      <c r="A33" s="59">
        <v>5351</v>
      </c>
      <c r="B33" s="61">
        <v>29</v>
      </c>
      <c r="C33" s="59">
        <v>5849.88</v>
      </c>
      <c r="D33" s="60">
        <v>5416.5499999999993</v>
      </c>
      <c r="E33" s="60">
        <v>5400.34</v>
      </c>
      <c r="F33" s="60">
        <v>5443.9699999999993</v>
      </c>
      <c r="G33" s="60">
        <v>5434.8899999999994</v>
      </c>
      <c r="H33" s="60">
        <v>7072.81</v>
      </c>
      <c r="I33" s="61">
        <v>5433.36</v>
      </c>
      <c r="J33" s="59">
        <f t="shared" si="1"/>
        <v>498.88000000000011</v>
      </c>
      <c r="K33" s="60">
        <f t="shared" si="2"/>
        <v>65.549999999999272</v>
      </c>
      <c r="L33" s="60">
        <f t="shared" si="3"/>
        <v>49.340000000000146</v>
      </c>
      <c r="M33" s="60">
        <f t="shared" si="4"/>
        <v>92.969999999999345</v>
      </c>
      <c r="N33" s="60">
        <f t="shared" si="5"/>
        <v>83.889999999999418</v>
      </c>
      <c r="O33" s="60">
        <f t="shared" si="6"/>
        <v>1721.8100000000004</v>
      </c>
      <c r="P33" s="61">
        <f t="shared" si="7"/>
        <v>82.359999999999673</v>
      </c>
      <c r="Q33" s="59">
        <f t="shared" si="8"/>
        <v>248881.25440000012</v>
      </c>
      <c r="R33" s="60">
        <f t="shared" si="8"/>
        <v>4296.8024999999043</v>
      </c>
      <c r="S33" s="60">
        <f t="shared" si="8"/>
        <v>2434.4356000000143</v>
      </c>
      <c r="T33" s="60">
        <f t="shared" si="8"/>
        <v>8643.4208999998791</v>
      </c>
      <c r="U33" s="60">
        <f t="shared" si="8"/>
        <v>7037.5320999999021</v>
      </c>
      <c r="V33" s="60">
        <f t="shared" si="16"/>
        <v>2964629.6761000012</v>
      </c>
      <c r="W33" s="61">
        <f t="shared" si="16"/>
        <v>6783.1695999999465</v>
      </c>
      <c r="X33" s="70">
        <f t="shared" si="9"/>
        <v>9.323117174359935E-2</v>
      </c>
      <c r="Y33" s="71">
        <f t="shared" si="10"/>
        <v>1.2250046720239072E-2</v>
      </c>
      <c r="Z33" s="71">
        <f t="shared" si="11"/>
        <v>9.2207064100168473E-3</v>
      </c>
      <c r="AA33" s="71">
        <f t="shared" si="12"/>
        <v>1.7374322556531367E-2</v>
      </c>
      <c r="AB33" s="71">
        <f t="shared" si="13"/>
        <v>1.5677443468510448E-2</v>
      </c>
      <c r="AC33" s="71">
        <f t="shared" si="14"/>
        <v>0.32177350028032153</v>
      </c>
      <c r="AD33" s="72">
        <f t="shared" si="15"/>
        <v>1.5391515604559834E-2</v>
      </c>
    </row>
    <row r="34" spans="1:30" x14ac:dyDescent="0.2">
      <c r="A34" s="59">
        <v>5352</v>
      </c>
      <c r="B34" s="61">
        <v>30</v>
      </c>
      <c r="C34" s="59">
        <v>5867.6</v>
      </c>
      <c r="D34" s="60">
        <v>5382.8899999999994</v>
      </c>
      <c r="E34" s="60">
        <v>5367.92</v>
      </c>
      <c r="F34" s="60">
        <v>5413.4100000000008</v>
      </c>
      <c r="G34" s="60">
        <v>5403.1459999999997</v>
      </c>
      <c r="H34" s="60">
        <v>7047.9900000000007</v>
      </c>
      <c r="I34" s="61">
        <v>5392.43</v>
      </c>
      <c r="J34" s="59">
        <f t="shared" si="1"/>
        <v>515.60000000000036</v>
      </c>
      <c r="K34" s="60">
        <f t="shared" si="2"/>
        <v>30.889999999999418</v>
      </c>
      <c r="L34" s="60">
        <f t="shared" si="3"/>
        <v>15.920000000000073</v>
      </c>
      <c r="M34" s="60">
        <f t="shared" si="4"/>
        <v>61.410000000000764</v>
      </c>
      <c r="N34" s="60">
        <f t="shared" si="5"/>
        <v>51.145999999999731</v>
      </c>
      <c r="O34" s="60">
        <f t="shared" si="6"/>
        <v>1695.9900000000007</v>
      </c>
      <c r="P34" s="61">
        <f t="shared" si="7"/>
        <v>40.430000000000291</v>
      </c>
      <c r="Q34" s="59">
        <f t="shared" si="8"/>
        <v>265843.36000000039</v>
      </c>
      <c r="R34" s="60">
        <f t="shared" si="8"/>
        <v>954.19209999996406</v>
      </c>
      <c r="S34" s="60">
        <f t="shared" si="8"/>
        <v>253.44640000000231</v>
      </c>
      <c r="T34" s="60">
        <f t="shared" si="8"/>
        <v>3771.188100000094</v>
      </c>
      <c r="U34" s="60">
        <f t="shared" si="8"/>
        <v>2615.9133159999724</v>
      </c>
      <c r="V34" s="60">
        <f t="shared" si="16"/>
        <v>2876382.0801000022</v>
      </c>
      <c r="W34" s="61">
        <f t="shared" si="16"/>
        <v>1634.5849000000235</v>
      </c>
      <c r="X34" s="70">
        <f t="shared" si="9"/>
        <v>9.6337817638266141E-2</v>
      </c>
      <c r="Y34" s="71">
        <f t="shared" si="10"/>
        <v>5.7716741405081122E-3</v>
      </c>
      <c r="Z34" s="71">
        <f t="shared" si="11"/>
        <v>2.974588938714513E-3</v>
      </c>
      <c r="AA34" s="71">
        <f t="shared" si="12"/>
        <v>1.1474215246636913E-2</v>
      </c>
      <c r="AB34" s="71">
        <f t="shared" si="13"/>
        <v>9.5564275037368709E-3</v>
      </c>
      <c r="AC34" s="71">
        <f t="shared" si="14"/>
        <v>0.31688901345291492</v>
      </c>
      <c r="AD34" s="72">
        <f t="shared" si="15"/>
        <v>7.5541853512706078E-3</v>
      </c>
    </row>
    <row r="35" spans="1:30" x14ac:dyDescent="0.2">
      <c r="A35" s="59">
        <v>5396</v>
      </c>
      <c r="B35" s="61">
        <v>31</v>
      </c>
      <c r="C35" s="59">
        <v>5885.32</v>
      </c>
      <c r="D35" s="60">
        <v>5383.8799999999992</v>
      </c>
      <c r="E35" s="60">
        <v>5368.21</v>
      </c>
      <c r="F35" s="60">
        <v>5416.64</v>
      </c>
      <c r="G35" s="60">
        <v>5402.69</v>
      </c>
      <c r="H35" s="60">
        <v>7038.27</v>
      </c>
      <c r="I35" s="61">
        <v>5397.86</v>
      </c>
      <c r="J35" s="59">
        <f t="shared" si="1"/>
        <v>489.31999999999971</v>
      </c>
      <c r="K35" s="60">
        <f t="shared" si="2"/>
        <v>12.1200000000008</v>
      </c>
      <c r="L35" s="60">
        <f t="shared" si="3"/>
        <v>27.789999999999964</v>
      </c>
      <c r="M35" s="60">
        <f t="shared" si="4"/>
        <v>20.640000000000327</v>
      </c>
      <c r="N35" s="60">
        <f t="shared" si="5"/>
        <v>6.6899999999995998</v>
      </c>
      <c r="O35" s="60">
        <f t="shared" si="6"/>
        <v>1642.2700000000004</v>
      </c>
      <c r="P35" s="61">
        <f t="shared" si="7"/>
        <v>1.8599999999996726</v>
      </c>
      <c r="Q35" s="59">
        <f t="shared" si="8"/>
        <v>239434.0623999997</v>
      </c>
      <c r="R35" s="60">
        <f t="shared" si="8"/>
        <v>146.8944000000194</v>
      </c>
      <c r="S35" s="60">
        <f t="shared" si="8"/>
        <v>772.28409999999803</v>
      </c>
      <c r="T35" s="60">
        <f t="shared" si="8"/>
        <v>426.00960000001351</v>
      </c>
      <c r="U35" s="60">
        <f t="shared" si="8"/>
        <v>44.756099999994646</v>
      </c>
      <c r="V35" s="60">
        <f t="shared" si="16"/>
        <v>2697050.7529000016</v>
      </c>
      <c r="W35" s="61">
        <f t="shared" si="16"/>
        <v>3.4595999999987819</v>
      </c>
      <c r="X35" s="70">
        <f t="shared" si="9"/>
        <v>9.0681986656782745E-2</v>
      </c>
      <c r="Y35" s="71">
        <f t="shared" si="10"/>
        <v>2.2461082283174202E-3</v>
      </c>
      <c r="Z35" s="71">
        <f t="shared" si="11"/>
        <v>5.1501111934766424E-3</v>
      </c>
      <c r="AA35" s="71">
        <f t="shared" si="12"/>
        <v>3.8250555967383852E-3</v>
      </c>
      <c r="AB35" s="71">
        <f t="shared" si="13"/>
        <v>1.2398072646404002E-3</v>
      </c>
      <c r="AC35" s="71">
        <f t="shared" si="14"/>
        <v>0.30434951816160127</v>
      </c>
      <c r="AD35" s="72">
        <f t="shared" si="15"/>
        <v>3.4469977761298601E-4</v>
      </c>
    </row>
    <row r="36" spans="1:30" x14ac:dyDescent="0.2">
      <c r="A36" s="59">
        <v>5484</v>
      </c>
      <c r="B36" s="61">
        <v>32</v>
      </c>
      <c r="C36" s="59">
        <v>5903.04</v>
      </c>
      <c r="D36" s="60">
        <v>5427.44</v>
      </c>
      <c r="E36" s="60">
        <v>5410.91</v>
      </c>
      <c r="F36" s="60">
        <v>5459.1600000000008</v>
      </c>
      <c r="G36" s="60">
        <v>5445.0379999999996</v>
      </c>
      <c r="H36" s="60">
        <v>7082.14</v>
      </c>
      <c r="I36" s="61">
        <v>5445.0600000000013</v>
      </c>
      <c r="J36" s="59">
        <f t="shared" si="1"/>
        <v>419.03999999999996</v>
      </c>
      <c r="K36" s="60">
        <f t="shared" si="2"/>
        <v>56.5600000000004</v>
      </c>
      <c r="L36" s="60">
        <f t="shared" si="3"/>
        <v>73.090000000000146</v>
      </c>
      <c r="M36" s="60">
        <f t="shared" si="4"/>
        <v>24.839999999999236</v>
      </c>
      <c r="N36" s="60">
        <f t="shared" si="5"/>
        <v>38.962000000000444</v>
      </c>
      <c r="O36" s="60">
        <f t="shared" si="6"/>
        <v>1598.1400000000003</v>
      </c>
      <c r="P36" s="61">
        <f t="shared" si="7"/>
        <v>38.93999999999869</v>
      </c>
      <c r="Q36" s="59">
        <f t="shared" si="8"/>
        <v>175594.52159999998</v>
      </c>
      <c r="R36" s="60">
        <f t="shared" si="8"/>
        <v>3199.0336000000452</v>
      </c>
      <c r="S36" s="60">
        <f t="shared" si="8"/>
        <v>5342.1481000000213</v>
      </c>
      <c r="T36" s="60">
        <f t="shared" si="8"/>
        <v>617.02559999996208</v>
      </c>
      <c r="U36" s="60">
        <f t="shared" si="8"/>
        <v>1518.0374440000346</v>
      </c>
      <c r="V36" s="60">
        <f t="shared" si="16"/>
        <v>2554051.4596000011</v>
      </c>
      <c r="W36" s="61">
        <f t="shared" si="16"/>
        <v>1516.3235999998981</v>
      </c>
      <c r="X36" s="70">
        <f t="shared" si="9"/>
        <v>7.6411378555798687E-2</v>
      </c>
      <c r="Y36" s="71">
        <f t="shared" si="10"/>
        <v>1.0313639679066448E-2</v>
      </c>
      <c r="Z36" s="71">
        <f t="shared" si="11"/>
        <v>1.3327862873814759E-2</v>
      </c>
      <c r="AA36" s="71">
        <f t="shared" si="12"/>
        <v>4.5295404814002984E-3</v>
      </c>
      <c r="AB36" s="71">
        <f t="shared" si="13"/>
        <v>7.1046681254559527E-3</v>
      </c>
      <c r="AC36" s="71">
        <f t="shared" si="14"/>
        <v>0.29141867250182357</v>
      </c>
      <c r="AD36" s="72">
        <f t="shared" si="15"/>
        <v>7.100656455141993E-3</v>
      </c>
    </row>
    <row r="37" spans="1:30" x14ac:dyDescent="0.2">
      <c r="A37" s="59">
        <v>5572</v>
      </c>
      <c r="B37" s="61">
        <v>33</v>
      </c>
      <c r="C37" s="59">
        <v>5920.76</v>
      </c>
      <c r="D37" s="60">
        <v>5514.5599999999995</v>
      </c>
      <c r="E37" s="60">
        <v>5497.15</v>
      </c>
      <c r="F37" s="60">
        <v>5541.74</v>
      </c>
      <c r="G37" s="60">
        <v>5531.2759999999998</v>
      </c>
      <c r="H37" s="60">
        <v>7179.2800000000016</v>
      </c>
      <c r="I37" s="61">
        <v>5526.8100000000013</v>
      </c>
      <c r="J37" s="59">
        <f t="shared" si="1"/>
        <v>348.76000000000022</v>
      </c>
      <c r="K37" s="60">
        <f t="shared" si="2"/>
        <v>57.440000000000509</v>
      </c>
      <c r="L37" s="60">
        <f t="shared" si="3"/>
        <v>74.850000000000364</v>
      </c>
      <c r="M37" s="60">
        <f t="shared" si="4"/>
        <v>30.260000000000218</v>
      </c>
      <c r="N37" s="60">
        <f t="shared" si="5"/>
        <v>40.72400000000016</v>
      </c>
      <c r="O37" s="60">
        <f t="shared" si="6"/>
        <v>1607.2800000000016</v>
      </c>
      <c r="P37" s="61">
        <f t="shared" si="7"/>
        <v>45.18999999999869</v>
      </c>
      <c r="Q37" s="59">
        <f t="shared" si="8"/>
        <v>121633.53760000016</v>
      </c>
      <c r="R37" s="60">
        <f t="shared" si="8"/>
        <v>3299.3536000000586</v>
      </c>
      <c r="S37" s="60">
        <f t="shared" si="8"/>
        <v>5602.5225000000546</v>
      </c>
      <c r="T37" s="60">
        <f t="shared" si="8"/>
        <v>915.66760000001318</v>
      </c>
      <c r="U37" s="60">
        <f t="shared" si="8"/>
        <v>1658.4441760000129</v>
      </c>
      <c r="V37" s="60">
        <f t="shared" si="16"/>
        <v>2583348.998400005</v>
      </c>
      <c r="W37" s="61">
        <f t="shared" si="16"/>
        <v>2042.1360999998817</v>
      </c>
      <c r="X37" s="70">
        <f t="shared" si="9"/>
        <v>6.2591529073941179E-2</v>
      </c>
      <c r="Y37" s="71">
        <f t="shared" si="10"/>
        <v>1.0308686288585877E-2</v>
      </c>
      <c r="Z37" s="71">
        <f t="shared" si="11"/>
        <v>1.3433237616654768E-2</v>
      </c>
      <c r="AA37" s="71">
        <f t="shared" si="12"/>
        <v>5.4307250538406706E-3</v>
      </c>
      <c r="AB37" s="71">
        <f t="shared" si="13"/>
        <v>7.308686288585815E-3</v>
      </c>
      <c r="AC37" s="71">
        <f t="shared" si="14"/>
        <v>0.28845656855707136</v>
      </c>
      <c r="AD37" s="72">
        <f t="shared" si="15"/>
        <v>8.1101938262739936E-3</v>
      </c>
    </row>
    <row r="38" spans="1:30" x14ac:dyDescent="0.2">
      <c r="A38" s="59">
        <v>5509</v>
      </c>
      <c r="B38" s="61">
        <v>34</v>
      </c>
      <c r="C38" s="59">
        <v>5938.48</v>
      </c>
      <c r="D38" s="60">
        <v>5601.6799999999994</v>
      </c>
      <c r="E38" s="60">
        <v>5584.27</v>
      </c>
      <c r="F38" s="60">
        <v>5623.44</v>
      </c>
      <c r="G38" s="60">
        <v>5619.1879999999992</v>
      </c>
      <c r="H38" s="60">
        <v>7289.22</v>
      </c>
      <c r="I38" s="61">
        <v>5607.6799999999994</v>
      </c>
      <c r="J38" s="59">
        <f t="shared" si="1"/>
        <v>429.47999999999956</v>
      </c>
      <c r="K38" s="60">
        <f t="shared" si="2"/>
        <v>92.679999999999382</v>
      </c>
      <c r="L38" s="60">
        <f t="shared" si="3"/>
        <v>75.270000000000437</v>
      </c>
      <c r="M38" s="60">
        <f t="shared" si="4"/>
        <v>114.4399999999996</v>
      </c>
      <c r="N38" s="60">
        <f t="shared" si="5"/>
        <v>110.18799999999919</v>
      </c>
      <c r="O38" s="60">
        <f t="shared" si="6"/>
        <v>1780.2200000000003</v>
      </c>
      <c r="P38" s="61">
        <f t="shared" si="7"/>
        <v>98.679999999999382</v>
      </c>
      <c r="Q38" s="59">
        <f t="shared" si="8"/>
        <v>184453.07039999962</v>
      </c>
      <c r="R38" s="60">
        <f t="shared" si="8"/>
        <v>8589.5823999998847</v>
      </c>
      <c r="S38" s="60">
        <f t="shared" si="8"/>
        <v>5665.5729000000656</v>
      </c>
      <c r="T38" s="60">
        <f t="shared" si="8"/>
        <v>13096.513599999909</v>
      </c>
      <c r="U38" s="60">
        <f t="shared" si="8"/>
        <v>12141.395343999822</v>
      </c>
      <c r="V38" s="60">
        <f t="shared" si="16"/>
        <v>3169183.2484000009</v>
      </c>
      <c r="W38" s="61">
        <f t="shared" si="16"/>
        <v>9737.7423999998773</v>
      </c>
      <c r="X38" s="70">
        <f t="shared" si="9"/>
        <v>7.7959702305318485E-2</v>
      </c>
      <c r="Y38" s="71">
        <f t="shared" si="10"/>
        <v>1.6823379923761005E-2</v>
      </c>
      <c r="Z38" s="71">
        <f t="shared" si="11"/>
        <v>1.3663096750771543E-2</v>
      </c>
      <c r="AA38" s="71">
        <f t="shared" si="12"/>
        <v>2.0773280087130079E-2</v>
      </c>
      <c r="AB38" s="71">
        <f t="shared" si="13"/>
        <v>2.0001452169177564E-2</v>
      </c>
      <c r="AC38" s="71">
        <f t="shared" si="14"/>
        <v>0.32314757669268473</v>
      </c>
      <c r="AD38" s="72">
        <f t="shared" si="15"/>
        <v>1.791250680704291E-2</v>
      </c>
    </row>
    <row r="39" spans="1:30" x14ac:dyDescent="0.2">
      <c r="A39" s="59">
        <v>5434</v>
      </c>
      <c r="B39" s="61">
        <v>35</v>
      </c>
      <c r="C39" s="59">
        <v>5956.2</v>
      </c>
      <c r="D39" s="60">
        <v>5539.3099999999995</v>
      </c>
      <c r="E39" s="60">
        <v>5524.9199999999992</v>
      </c>
      <c r="F39" s="60">
        <v>5564.71</v>
      </c>
      <c r="G39" s="60">
        <v>5562.0519999999997</v>
      </c>
      <c r="H39" s="60">
        <v>7258.4800000000014</v>
      </c>
      <c r="I39" s="61">
        <v>5547.8100000000013</v>
      </c>
      <c r="J39" s="59">
        <f t="shared" si="1"/>
        <v>522.19999999999982</v>
      </c>
      <c r="K39" s="60">
        <f t="shared" si="2"/>
        <v>105.30999999999949</v>
      </c>
      <c r="L39" s="60">
        <f t="shared" si="3"/>
        <v>90.919999999999163</v>
      </c>
      <c r="M39" s="60">
        <f t="shared" si="4"/>
        <v>130.71000000000004</v>
      </c>
      <c r="N39" s="60">
        <f t="shared" si="5"/>
        <v>128.05199999999968</v>
      </c>
      <c r="O39" s="60">
        <f t="shared" si="6"/>
        <v>1824.4800000000014</v>
      </c>
      <c r="P39" s="61">
        <f t="shared" si="7"/>
        <v>113.81000000000131</v>
      </c>
      <c r="Q39" s="59">
        <f t="shared" si="8"/>
        <v>272692.83999999979</v>
      </c>
      <c r="R39" s="60">
        <f t="shared" si="8"/>
        <v>11090.196099999892</v>
      </c>
      <c r="S39" s="60">
        <f t="shared" si="8"/>
        <v>8266.4463999998479</v>
      </c>
      <c r="T39" s="60">
        <f t="shared" si="8"/>
        <v>17085.104100000008</v>
      </c>
      <c r="U39" s="60">
        <f t="shared" si="8"/>
        <v>16397.314703999917</v>
      </c>
      <c r="V39" s="60">
        <f t="shared" si="16"/>
        <v>3328727.2704000049</v>
      </c>
      <c r="W39" s="61">
        <f t="shared" si="16"/>
        <v>12952.716100000298</v>
      </c>
      <c r="X39" s="70">
        <f t="shared" si="9"/>
        <v>9.6098638203901326E-2</v>
      </c>
      <c r="Y39" s="71">
        <f t="shared" si="10"/>
        <v>1.9379830695620076E-2</v>
      </c>
      <c r="Z39" s="71">
        <f t="shared" si="11"/>
        <v>1.6731689363268156E-2</v>
      </c>
      <c r="AA39" s="71">
        <f t="shared" si="12"/>
        <v>2.4054103790945903E-2</v>
      </c>
      <c r="AB39" s="71">
        <f t="shared" si="13"/>
        <v>2.356496135443498E-2</v>
      </c>
      <c r="AC39" s="71">
        <f t="shared" si="14"/>
        <v>0.33575266838424761</v>
      </c>
      <c r="AD39" s="72">
        <f t="shared" si="15"/>
        <v>2.0944055944056184E-2</v>
      </c>
    </row>
    <row r="40" spans="1:30" x14ac:dyDescent="0.2">
      <c r="A40" s="59">
        <v>5532</v>
      </c>
      <c r="B40" s="61">
        <v>36</v>
      </c>
      <c r="C40" s="59">
        <v>5973.92</v>
      </c>
      <c r="D40" s="60">
        <v>5465.0599999999995</v>
      </c>
      <c r="E40" s="60">
        <v>5450.91</v>
      </c>
      <c r="F40" s="60">
        <v>5497.8399999999992</v>
      </c>
      <c r="G40" s="60">
        <v>5487.3559999999989</v>
      </c>
      <c r="H40" s="60">
        <v>7166.8700000000008</v>
      </c>
      <c r="I40" s="61">
        <v>5475.0100000000011</v>
      </c>
      <c r="J40" s="59">
        <f t="shared" si="1"/>
        <v>441.92000000000007</v>
      </c>
      <c r="K40" s="60">
        <f t="shared" si="2"/>
        <v>66.940000000000509</v>
      </c>
      <c r="L40" s="60">
        <f t="shared" si="3"/>
        <v>81.090000000000146</v>
      </c>
      <c r="M40" s="60">
        <f t="shared" si="4"/>
        <v>34.160000000000764</v>
      </c>
      <c r="N40" s="60">
        <f t="shared" si="5"/>
        <v>44.644000000001142</v>
      </c>
      <c r="O40" s="60">
        <f t="shared" si="6"/>
        <v>1634.8700000000008</v>
      </c>
      <c r="P40" s="61">
        <f t="shared" si="7"/>
        <v>56.989999999998872</v>
      </c>
      <c r="Q40" s="59">
        <f t="shared" si="8"/>
        <v>195293.28640000007</v>
      </c>
      <c r="R40" s="60">
        <f t="shared" si="8"/>
        <v>4480.9636000000683</v>
      </c>
      <c r="S40" s="60">
        <f t="shared" si="8"/>
        <v>6575.5881000000236</v>
      </c>
      <c r="T40" s="60">
        <f t="shared" si="8"/>
        <v>1166.9056000000521</v>
      </c>
      <c r="U40" s="60">
        <f t="shared" si="8"/>
        <v>1993.0867360001021</v>
      </c>
      <c r="V40" s="60">
        <f t="shared" si="16"/>
        <v>2672799.9169000024</v>
      </c>
      <c r="W40" s="61">
        <f t="shared" si="16"/>
        <v>3247.8600999998716</v>
      </c>
      <c r="X40" s="70">
        <f t="shared" si="9"/>
        <v>7.9884309472161977E-2</v>
      </c>
      <c r="Y40" s="71">
        <f t="shared" si="10"/>
        <v>1.2100506146059384E-2</v>
      </c>
      <c r="Z40" s="71">
        <f t="shared" si="11"/>
        <v>1.4658351409978334E-2</v>
      </c>
      <c r="AA40" s="71">
        <f t="shared" si="12"/>
        <v>6.1749819233551636E-3</v>
      </c>
      <c r="AB40" s="71">
        <f t="shared" si="13"/>
        <v>8.0701373825020142E-3</v>
      </c>
      <c r="AC40" s="71">
        <f t="shared" si="14"/>
        <v>0.29552964569775864</v>
      </c>
      <c r="AD40" s="72">
        <f t="shared" si="15"/>
        <v>1.0301879971077165E-2</v>
      </c>
    </row>
    <row r="41" spans="1:30" x14ac:dyDescent="0.2">
      <c r="A41" s="59">
        <v>5391</v>
      </c>
      <c r="B41" s="61">
        <v>37</v>
      </c>
      <c r="C41" s="59">
        <v>5991.64</v>
      </c>
      <c r="D41" s="60">
        <v>5562.08</v>
      </c>
      <c r="E41" s="60">
        <v>5544.47</v>
      </c>
      <c r="F41" s="60">
        <v>5592.0999999999995</v>
      </c>
      <c r="G41" s="60">
        <v>5578.5619999999999</v>
      </c>
      <c r="H41" s="60">
        <v>7236.5000000000009</v>
      </c>
      <c r="I41" s="61">
        <v>5576.1100000000006</v>
      </c>
      <c r="J41" s="59">
        <f t="shared" si="1"/>
        <v>600.64000000000033</v>
      </c>
      <c r="K41" s="60">
        <f t="shared" si="2"/>
        <v>171.07999999999993</v>
      </c>
      <c r="L41" s="60">
        <f t="shared" si="3"/>
        <v>153.47000000000025</v>
      </c>
      <c r="M41" s="60">
        <f t="shared" si="4"/>
        <v>201.09999999999945</v>
      </c>
      <c r="N41" s="60">
        <f t="shared" si="5"/>
        <v>187.5619999999999</v>
      </c>
      <c r="O41" s="60">
        <f t="shared" si="6"/>
        <v>1845.5000000000009</v>
      </c>
      <c r="P41" s="61">
        <f t="shared" si="7"/>
        <v>185.11000000000058</v>
      </c>
      <c r="Q41" s="59">
        <f t="shared" si="8"/>
        <v>360768.40960000042</v>
      </c>
      <c r="R41" s="60">
        <f t="shared" si="8"/>
        <v>29268.366399999974</v>
      </c>
      <c r="S41" s="60">
        <f t="shared" si="8"/>
        <v>23553.040900000076</v>
      </c>
      <c r="T41" s="60">
        <f t="shared" si="8"/>
        <v>40441.209999999781</v>
      </c>
      <c r="U41" s="60">
        <f t="shared" si="8"/>
        <v>35179.503843999963</v>
      </c>
      <c r="V41" s="60">
        <f t="shared" si="16"/>
        <v>3405870.2500000033</v>
      </c>
      <c r="W41" s="61">
        <f t="shared" si="16"/>
        <v>34265.712100000215</v>
      </c>
      <c r="X41" s="70">
        <f t="shared" si="9"/>
        <v>0.11141532183268417</v>
      </c>
      <c r="Y41" s="71">
        <f t="shared" si="10"/>
        <v>3.1734372101650886E-2</v>
      </c>
      <c r="Z41" s="71">
        <f t="shared" si="11"/>
        <v>2.8467816731589733E-2</v>
      </c>
      <c r="AA41" s="71">
        <f t="shared" si="12"/>
        <v>3.7302912261175936E-2</v>
      </c>
      <c r="AB41" s="71">
        <f t="shared" si="13"/>
        <v>3.479168985345945E-2</v>
      </c>
      <c r="AC41" s="71">
        <f t="shared" si="14"/>
        <v>0.34232980894082748</v>
      </c>
      <c r="AD41" s="72">
        <f t="shared" si="15"/>
        <v>3.433685772583947E-2</v>
      </c>
    </row>
    <row r="42" spans="1:30" x14ac:dyDescent="0.2">
      <c r="A42" s="59">
        <v>5086</v>
      </c>
      <c r="B42" s="61">
        <v>38</v>
      </c>
      <c r="C42" s="59">
        <v>6009.36</v>
      </c>
      <c r="D42" s="60">
        <v>5422.49</v>
      </c>
      <c r="E42" s="60">
        <v>5409.66</v>
      </c>
      <c r="F42" s="60">
        <v>5460.63</v>
      </c>
      <c r="G42" s="60">
        <v>5447.271999999999</v>
      </c>
      <c r="H42" s="60">
        <v>7143.8200000000015</v>
      </c>
      <c r="I42" s="61">
        <v>5454.6600000000008</v>
      </c>
      <c r="J42" s="59">
        <f t="shared" si="1"/>
        <v>923.35999999999967</v>
      </c>
      <c r="K42" s="60">
        <f t="shared" si="2"/>
        <v>336.48999999999978</v>
      </c>
      <c r="L42" s="60">
        <f t="shared" si="3"/>
        <v>323.65999999999985</v>
      </c>
      <c r="M42" s="60">
        <f t="shared" si="4"/>
        <v>374.63000000000011</v>
      </c>
      <c r="N42" s="60">
        <f t="shared" si="5"/>
        <v>361.27199999999903</v>
      </c>
      <c r="O42" s="60">
        <f t="shared" si="6"/>
        <v>2057.8200000000015</v>
      </c>
      <c r="P42" s="61">
        <f t="shared" si="7"/>
        <v>368.66000000000076</v>
      </c>
      <c r="Q42" s="59">
        <f t="shared" si="8"/>
        <v>852593.68959999934</v>
      </c>
      <c r="R42" s="60">
        <f t="shared" si="8"/>
        <v>113225.52009999985</v>
      </c>
      <c r="S42" s="60">
        <f t="shared" si="8"/>
        <v>104755.79559999991</v>
      </c>
      <c r="T42" s="60">
        <f t="shared" si="8"/>
        <v>140347.63690000007</v>
      </c>
      <c r="U42" s="60">
        <f t="shared" si="8"/>
        <v>130517.45798399929</v>
      </c>
      <c r="V42" s="60">
        <f t="shared" si="16"/>
        <v>4234623.1524000065</v>
      </c>
      <c r="W42" s="61">
        <f t="shared" si="16"/>
        <v>135910.19560000056</v>
      </c>
      <c r="X42" s="70">
        <f t="shared" si="9"/>
        <v>0.18154935116004711</v>
      </c>
      <c r="Y42" s="71">
        <f t="shared" si="10"/>
        <v>6.616004718836016E-2</v>
      </c>
      <c r="Z42" s="71">
        <f t="shared" si="11"/>
        <v>6.3637436099095529E-2</v>
      </c>
      <c r="AA42" s="71">
        <f t="shared" si="12"/>
        <v>7.3659064097522639E-2</v>
      </c>
      <c r="AB42" s="71">
        <f t="shared" si="13"/>
        <v>7.1032638615807914E-2</v>
      </c>
      <c r="AC42" s="71">
        <f t="shared" si="14"/>
        <v>0.40460479748328776</v>
      </c>
      <c r="AD42" s="72">
        <f t="shared" si="15"/>
        <v>7.2485253637436256E-2</v>
      </c>
    </row>
    <row r="43" spans="1:30" x14ac:dyDescent="0.2">
      <c r="A43" s="59">
        <v>4719</v>
      </c>
      <c r="B43" s="61">
        <v>39</v>
      </c>
      <c r="C43" s="59">
        <v>6027.08</v>
      </c>
      <c r="D43" s="60">
        <v>5120.54</v>
      </c>
      <c r="E43" s="60">
        <v>5110.99</v>
      </c>
      <c r="F43" s="60">
        <v>5181.420000000001</v>
      </c>
      <c r="G43" s="60">
        <v>5148.6359999999995</v>
      </c>
      <c r="H43" s="60">
        <v>6814.47</v>
      </c>
      <c r="I43" s="61">
        <v>5157.1399999999994</v>
      </c>
      <c r="J43" s="59">
        <f t="shared" si="1"/>
        <v>1308.08</v>
      </c>
      <c r="K43" s="60">
        <f t="shared" si="2"/>
        <v>401.53999999999996</v>
      </c>
      <c r="L43" s="60">
        <f t="shared" si="3"/>
        <v>391.98999999999978</v>
      </c>
      <c r="M43" s="60">
        <f t="shared" si="4"/>
        <v>462.42000000000098</v>
      </c>
      <c r="N43" s="60">
        <f t="shared" si="5"/>
        <v>429.63599999999951</v>
      </c>
      <c r="O43" s="60">
        <f t="shared" si="6"/>
        <v>2095.4700000000003</v>
      </c>
      <c r="P43" s="61">
        <f t="shared" si="7"/>
        <v>438.13999999999942</v>
      </c>
      <c r="Q43" s="59">
        <f t="shared" si="8"/>
        <v>1711073.2863999999</v>
      </c>
      <c r="R43" s="60">
        <f t="shared" si="8"/>
        <v>161234.37159999998</v>
      </c>
      <c r="S43" s="60">
        <f t="shared" si="8"/>
        <v>153656.16009999983</v>
      </c>
      <c r="T43" s="60">
        <f t="shared" si="8"/>
        <v>213832.25640000092</v>
      </c>
      <c r="U43" s="60">
        <f t="shared" si="8"/>
        <v>184587.09249599959</v>
      </c>
      <c r="V43" s="60">
        <f t="shared" si="16"/>
        <v>4390994.5209000008</v>
      </c>
      <c r="W43" s="61">
        <f t="shared" si="16"/>
        <v>191966.65959999949</v>
      </c>
      <c r="X43" s="70">
        <f t="shared" si="9"/>
        <v>0.27719432083068446</v>
      </c>
      <c r="Y43" s="71">
        <f t="shared" si="10"/>
        <v>8.509006145369781E-2</v>
      </c>
      <c r="Z43" s="71">
        <f t="shared" si="11"/>
        <v>8.3066327611782106E-2</v>
      </c>
      <c r="AA43" s="71">
        <f t="shared" si="12"/>
        <v>9.7991099809281834E-2</v>
      </c>
      <c r="AB43" s="71">
        <f t="shared" si="13"/>
        <v>9.1043865225683307E-2</v>
      </c>
      <c r="AC43" s="71">
        <f t="shared" si="14"/>
        <v>0.44404958677685957</v>
      </c>
      <c r="AD43" s="72">
        <f t="shared" si="15"/>
        <v>9.2845941936850904E-2</v>
      </c>
    </row>
    <row r="44" spans="1:30" x14ac:dyDescent="0.2">
      <c r="A44" s="59">
        <v>4800</v>
      </c>
      <c r="B44" s="61">
        <v>40</v>
      </c>
      <c r="C44" s="59">
        <v>6044.8</v>
      </c>
      <c r="D44" s="60">
        <v>4757.21</v>
      </c>
      <c r="E44" s="60">
        <v>4748.9000000000005</v>
      </c>
      <c r="F44" s="60">
        <v>4847.83</v>
      </c>
      <c r="G44" s="60">
        <v>4784.3979999999992</v>
      </c>
      <c r="H44" s="60">
        <v>6383.52</v>
      </c>
      <c r="I44" s="61">
        <v>4831.9399999999996</v>
      </c>
      <c r="J44" s="59">
        <f t="shared" si="1"/>
        <v>1244.8000000000002</v>
      </c>
      <c r="K44" s="60">
        <f t="shared" si="2"/>
        <v>42.789999999999964</v>
      </c>
      <c r="L44" s="60">
        <f t="shared" si="3"/>
        <v>51.099999999999454</v>
      </c>
      <c r="M44" s="60">
        <f t="shared" si="4"/>
        <v>47.829999999999927</v>
      </c>
      <c r="N44" s="60">
        <f t="shared" si="5"/>
        <v>15.602000000000771</v>
      </c>
      <c r="O44" s="60">
        <f t="shared" si="6"/>
        <v>1583.5200000000004</v>
      </c>
      <c r="P44" s="61">
        <f t="shared" si="7"/>
        <v>31.9399999999996</v>
      </c>
      <c r="Q44" s="59">
        <f t="shared" si="8"/>
        <v>1549527.0400000005</v>
      </c>
      <c r="R44" s="60">
        <f t="shared" si="8"/>
        <v>1830.9840999999969</v>
      </c>
      <c r="S44" s="60">
        <f t="shared" si="8"/>
        <v>2611.2099999999441</v>
      </c>
      <c r="T44" s="60">
        <f t="shared" si="8"/>
        <v>2287.7088999999933</v>
      </c>
      <c r="U44" s="60">
        <f t="shared" si="8"/>
        <v>243.42240400002407</v>
      </c>
      <c r="V44" s="60">
        <f t="shared" si="16"/>
        <v>2507535.5904000015</v>
      </c>
      <c r="W44" s="61">
        <f t="shared" si="16"/>
        <v>1020.1635999999744</v>
      </c>
      <c r="X44" s="70">
        <f t="shared" si="9"/>
        <v>0.25933333333333336</v>
      </c>
      <c r="Y44" s="71">
        <f t="shared" si="10"/>
        <v>8.9145833333333264E-3</v>
      </c>
      <c r="Z44" s="71">
        <f t="shared" si="11"/>
        <v>1.0645833333333219E-2</v>
      </c>
      <c r="AA44" s="71">
        <f t="shared" si="12"/>
        <v>9.9645833333333184E-3</v>
      </c>
      <c r="AB44" s="71">
        <f t="shared" si="13"/>
        <v>3.2504166666668275E-3</v>
      </c>
      <c r="AC44" s="71">
        <f t="shared" si="14"/>
        <v>0.32990000000000008</v>
      </c>
      <c r="AD44" s="72">
        <f t="shared" si="15"/>
        <v>6.6541666666665835E-3</v>
      </c>
    </row>
    <row r="45" spans="1:30" x14ac:dyDescent="0.2">
      <c r="A45" s="59">
        <v>5135</v>
      </c>
      <c r="B45" s="61">
        <v>41</v>
      </c>
      <c r="C45" s="59">
        <v>6062.52</v>
      </c>
      <c r="D45" s="60">
        <v>4837.3999999999996</v>
      </c>
      <c r="E45" s="60">
        <v>4820.13</v>
      </c>
      <c r="F45" s="60">
        <v>4932.12</v>
      </c>
      <c r="G45" s="60">
        <v>4848.0880000000006</v>
      </c>
      <c r="H45" s="60">
        <v>6350.83</v>
      </c>
      <c r="I45" s="61">
        <v>4919.0999999999995</v>
      </c>
      <c r="J45" s="59">
        <f t="shared" si="1"/>
        <v>927.52000000000044</v>
      </c>
      <c r="K45" s="60">
        <f t="shared" si="2"/>
        <v>297.60000000000036</v>
      </c>
      <c r="L45" s="60">
        <f t="shared" si="3"/>
        <v>314.86999999999989</v>
      </c>
      <c r="M45" s="60">
        <f t="shared" si="4"/>
        <v>202.88000000000011</v>
      </c>
      <c r="N45" s="60">
        <f t="shared" si="5"/>
        <v>286.91199999999935</v>
      </c>
      <c r="O45" s="60">
        <f t="shared" si="6"/>
        <v>1215.83</v>
      </c>
      <c r="P45" s="61">
        <f t="shared" si="7"/>
        <v>215.90000000000055</v>
      </c>
      <c r="Q45" s="59">
        <f t="shared" si="8"/>
        <v>860293.35040000081</v>
      </c>
      <c r="R45" s="60">
        <f t="shared" si="8"/>
        <v>88565.760000000213</v>
      </c>
      <c r="S45" s="60">
        <f t="shared" si="8"/>
        <v>99143.116899999935</v>
      </c>
      <c r="T45" s="60">
        <f t="shared" si="8"/>
        <v>41160.294400000043</v>
      </c>
      <c r="U45" s="60">
        <f t="shared" si="8"/>
        <v>82318.495743999621</v>
      </c>
      <c r="V45" s="60">
        <f t="shared" si="16"/>
        <v>1478242.5888999999</v>
      </c>
      <c r="W45" s="61">
        <f t="shared" si="16"/>
        <v>46612.810000000238</v>
      </c>
      <c r="X45" s="70">
        <f t="shared" si="9"/>
        <v>0.18062706913339832</v>
      </c>
      <c r="Y45" s="71">
        <f t="shared" si="10"/>
        <v>5.7955209347614479E-2</v>
      </c>
      <c r="Z45" s="71">
        <f t="shared" si="11"/>
        <v>6.1318403115871452E-2</v>
      </c>
      <c r="AA45" s="71">
        <f t="shared" si="12"/>
        <v>3.9509250243427482E-2</v>
      </c>
      <c r="AB45" s="71">
        <f t="shared" si="13"/>
        <v>5.5873807205452646E-2</v>
      </c>
      <c r="AC45" s="71">
        <f t="shared" si="14"/>
        <v>0.23677312560856864</v>
      </c>
      <c r="AD45" s="72">
        <f t="shared" si="15"/>
        <v>4.2044790652385693E-2</v>
      </c>
    </row>
    <row r="46" spans="1:30" x14ac:dyDescent="0.2">
      <c r="A46" s="59">
        <v>5375</v>
      </c>
      <c r="B46" s="61">
        <v>42</v>
      </c>
      <c r="C46" s="59">
        <v>6080.24</v>
      </c>
      <c r="D46" s="60">
        <v>5169.0499999999993</v>
      </c>
      <c r="E46" s="60">
        <v>5146.7</v>
      </c>
      <c r="F46" s="60">
        <v>5243.67</v>
      </c>
      <c r="G46" s="60">
        <v>5173.6619999999994</v>
      </c>
      <c r="H46" s="60">
        <v>6702.1399999999994</v>
      </c>
      <c r="I46" s="61">
        <v>5249.74</v>
      </c>
      <c r="J46" s="59">
        <f t="shared" si="1"/>
        <v>705.23999999999978</v>
      </c>
      <c r="K46" s="60">
        <f t="shared" si="2"/>
        <v>205.95000000000073</v>
      </c>
      <c r="L46" s="60">
        <f t="shared" si="3"/>
        <v>228.30000000000018</v>
      </c>
      <c r="M46" s="60">
        <f t="shared" si="4"/>
        <v>131.32999999999993</v>
      </c>
      <c r="N46" s="60">
        <f t="shared" si="5"/>
        <v>201.33800000000065</v>
      </c>
      <c r="O46" s="60">
        <f t="shared" si="6"/>
        <v>1327.1399999999994</v>
      </c>
      <c r="P46" s="61">
        <f t="shared" si="7"/>
        <v>125.26000000000022</v>
      </c>
      <c r="Q46" s="59">
        <f t="shared" si="8"/>
        <v>497363.45759999967</v>
      </c>
      <c r="R46" s="60">
        <f t="shared" si="8"/>
        <v>42415.402500000302</v>
      </c>
      <c r="S46" s="60">
        <f t="shared" si="8"/>
        <v>52120.890000000079</v>
      </c>
      <c r="T46" s="60">
        <f t="shared" si="8"/>
        <v>17247.56889999998</v>
      </c>
      <c r="U46" s="60">
        <f t="shared" si="8"/>
        <v>40536.990244000262</v>
      </c>
      <c r="V46" s="60">
        <f t="shared" si="16"/>
        <v>1761300.5795999984</v>
      </c>
      <c r="W46" s="61">
        <f t="shared" si="16"/>
        <v>15690.067600000055</v>
      </c>
      <c r="X46" s="70">
        <f t="shared" si="9"/>
        <v>0.13120744186046507</v>
      </c>
      <c r="Y46" s="71">
        <f t="shared" si="10"/>
        <v>3.8316279069767575E-2</v>
      </c>
      <c r="Z46" s="71">
        <f t="shared" si="11"/>
        <v>4.2474418604651197E-2</v>
      </c>
      <c r="AA46" s="71">
        <f t="shared" si="12"/>
        <v>2.4433488372093009E-2</v>
      </c>
      <c r="AB46" s="71">
        <f t="shared" si="13"/>
        <v>3.7458232558139654E-2</v>
      </c>
      <c r="AC46" s="71">
        <f t="shared" si="14"/>
        <v>0.24690976744186036</v>
      </c>
      <c r="AD46" s="72">
        <f t="shared" si="15"/>
        <v>2.3304186046511667E-2</v>
      </c>
    </row>
    <row r="47" spans="1:30" x14ac:dyDescent="0.2">
      <c r="A47" s="59">
        <v>5487</v>
      </c>
      <c r="B47" s="61">
        <v>43</v>
      </c>
      <c r="C47" s="59">
        <v>6097.96</v>
      </c>
      <c r="D47" s="60">
        <v>5406.65</v>
      </c>
      <c r="E47" s="60">
        <v>5386.2</v>
      </c>
      <c r="F47" s="60">
        <v>5461.79</v>
      </c>
      <c r="G47" s="60">
        <v>5417.2999999999993</v>
      </c>
      <c r="H47" s="60">
        <v>7031.9500000000007</v>
      </c>
      <c r="I47" s="61">
        <v>5452.08</v>
      </c>
      <c r="J47" s="59">
        <f t="shared" si="1"/>
        <v>610.96</v>
      </c>
      <c r="K47" s="60">
        <f t="shared" si="2"/>
        <v>80.350000000000364</v>
      </c>
      <c r="L47" s="60">
        <f t="shared" si="3"/>
        <v>100.80000000000018</v>
      </c>
      <c r="M47" s="60">
        <f t="shared" si="4"/>
        <v>25.210000000000036</v>
      </c>
      <c r="N47" s="60">
        <f t="shared" si="5"/>
        <v>69.700000000000728</v>
      </c>
      <c r="O47" s="60">
        <f t="shared" si="6"/>
        <v>1544.9500000000007</v>
      </c>
      <c r="P47" s="61">
        <f t="shared" si="7"/>
        <v>34.920000000000073</v>
      </c>
      <c r="Q47" s="59">
        <f t="shared" si="8"/>
        <v>373272.12160000007</v>
      </c>
      <c r="R47" s="60">
        <f t="shared" si="8"/>
        <v>6456.1225000000586</v>
      </c>
      <c r="S47" s="60">
        <f t="shared" si="8"/>
        <v>10160.640000000036</v>
      </c>
      <c r="T47" s="60">
        <f t="shared" si="8"/>
        <v>635.54410000000189</v>
      </c>
      <c r="U47" s="60">
        <f t="shared" si="8"/>
        <v>4858.0900000001011</v>
      </c>
      <c r="V47" s="60">
        <f t="shared" si="16"/>
        <v>2386870.5025000023</v>
      </c>
      <c r="W47" s="61">
        <f t="shared" si="16"/>
        <v>1219.4064000000051</v>
      </c>
      <c r="X47" s="70">
        <f t="shared" si="9"/>
        <v>0.11134681975578641</v>
      </c>
      <c r="Y47" s="71">
        <f t="shared" si="10"/>
        <v>1.4643703298706099E-2</v>
      </c>
      <c r="Z47" s="71">
        <f t="shared" si="11"/>
        <v>1.8370694368507415E-2</v>
      </c>
      <c r="AA47" s="71">
        <f t="shared" si="12"/>
        <v>4.5944960816475368E-3</v>
      </c>
      <c r="AB47" s="71">
        <f t="shared" si="13"/>
        <v>1.2702751959176367E-2</v>
      </c>
      <c r="AC47" s="71">
        <f t="shared" si="14"/>
        <v>0.28156551849826877</v>
      </c>
      <c r="AD47" s="72">
        <f t="shared" si="15"/>
        <v>6.3641334062329276E-3</v>
      </c>
    </row>
    <row r="48" spans="1:30" x14ac:dyDescent="0.2">
      <c r="A48" s="59">
        <v>5612</v>
      </c>
      <c r="B48" s="61">
        <v>44</v>
      </c>
      <c r="C48" s="59">
        <v>6115.68</v>
      </c>
      <c r="D48" s="60">
        <v>5517.53</v>
      </c>
      <c r="E48" s="60">
        <v>5499.6399999999994</v>
      </c>
      <c r="F48" s="60">
        <v>5562.7699999999995</v>
      </c>
      <c r="G48" s="60">
        <v>5533.7499999999991</v>
      </c>
      <c r="H48" s="60">
        <v>7202.4900000000007</v>
      </c>
      <c r="I48" s="61">
        <v>5535.29</v>
      </c>
      <c r="J48" s="59">
        <f t="shared" si="1"/>
        <v>503.68000000000029</v>
      </c>
      <c r="K48" s="60">
        <f t="shared" si="2"/>
        <v>94.470000000000255</v>
      </c>
      <c r="L48" s="60">
        <f t="shared" si="3"/>
        <v>112.36000000000058</v>
      </c>
      <c r="M48" s="60">
        <f t="shared" si="4"/>
        <v>49.230000000000473</v>
      </c>
      <c r="N48" s="60">
        <f t="shared" si="5"/>
        <v>78.250000000000909</v>
      </c>
      <c r="O48" s="60">
        <f t="shared" si="6"/>
        <v>1590.4900000000007</v>
      </c>
      <c r="P48" s="61">
        <f t="shared" si="7"/>
        <v>76.710000000000036</v>
      </c>
      <c r="Q48" s="59">
        <f t="shared" si="8"/>
        <v>253693.5424000003</v>
      </c>
      <c r="R48" s="60">
        <f t="shared" si="8"/>
        <v>8924.5809000000481</v>
      </c>
      <c r="S48" s="60">
        <f t="shared" si="8"/>
        <v>12624.769600000131</v>
      </c>
      <c r="T48" s="60">
        <f t="shared" si="8"/>
        <v>2423.5929000000465</v>
      </c>
      <c r="U48" s="60">
        <f t="shared" si="8"/>
        <v>6123.0625000001419</v>
      </c>
      <c r="V48" s="60">
        <f t="shared" si="16"/>
        <v>2529658.4401000021</v>
      </c>
      <c r="W48" s="61">
        <f t="shared" si="16"/>
        <v>5884.4241000000056</v>
      </c>
      <c r="X48" s="70">
        <f t="shared" si="9"/>
        <v>8.9750534568781237E-2</v>
      </c>
      <c r="Y48" s="71">
        <f t="shared" si="10"/>
        <v>1.6833570919458349E-2</v>
      </c>
      <c r="Z48" s="71">
        <f t="shared" si="11"/>
        <v>2.002138275124743E-2</v>
      </c>
      <c r="AA48" s="71">
        <f t="shared" si="12"/>
        <v>8.7722736992160502E-3</v>
      </c>
      <c r="AB48" s="71">
        <f t="shared" si="13"/>
        <v>1.3943335709194746E-2</v>
      </c>
      <c r="AC48" s="71">
        <f t="shared" si="14"/>
        <v>0.28340876692801154</v>
      </c>
      <c r="AD48" s="72">
        <f t="shared" si="15"/>
        <v>1.3668923734853891E-2</v>
      </c>
    </row>
    <row r="49" spans="1:30" x14ac:dyDescent="0.2">
      <c r="A49" s="59">
        <v>5668</v>
      </c>
      <c r="B49" s="61">
        <v>45</v>
      </c>
      <c r="C49" s="59">
        <v>6133.4</v>
      </c>
      <c r="D49" s="60">
        <v>5641.28</v>
      </c>
      <c r="E49" s="60">
        <v>5623.1299999999992</v>
      </c>
      <c r="F49" s="60">
        <v>5678.4</v>
      </c>
      <c r="G49" s="60">
        <v>5657.75</v>
      </c>
      <c r="H49" s="60">
        <v>7346.55</v>
      </c>
      <c r="I49" s="61">
        <v>5651.36</v>
      </c>
      <c r="J49" s="59">
        <f t="shared" si="1"/>
        <v>465.39999999999964</v>
      </c>
      <c r="K49" s="60">
        <f t="shared" si="2"/>
        <v>26.720000000000255</v>
      </c>
      <c r="L49" s="60">
        <f t="shared" si="3"/>
        <v>44.8700000000008</v>
      </c>
      <c r="M49" s="60">
        <f t="shared" si="4"/>
        <v>10.399999999999636</v>
      </c>
      <c r="N49" s="60">
        <f t="shared" si="5"/>
        <v>10.25</v>
      </c>
      <c r="O49" s="60">
        <f t="shared" si="6"/>
        <v>1678.5500000000002</v>
      </c>
      <c r="P49" s="61">
        <f t="shared" si="7"/>
        <v>16.640000000000327</v>
      </c>
      <c r="Q49" s="59">
        <f t="shared" si="8"/>
        <v>216597.15999999965</v>
      </c>
      <c r="R49" s="60">
        <f t="shared" si="8"/>
        <v>713.95840000001363</v>
      </c>
      <c r="S49" s="60">
        <f t="shared" si="8"/>
        <v>2013.3169000000719</v>
      </c>
      <c r="T49" s="60">
        <f t="shared" si="8"/>
        <v>108.15999999999244</v>
      </c>
      <c r="U49" s="60">
        <f t="shared" si="8"/>
        <v>105.0625</v>
      </c>
      <c r="V49" s="60">
        <f t="shared" si="16"/>
        <v>2817530.1025000005</v>
      </c>
      <c r="W49" s="61">
        <f t="shared" si="16"/>
        <v>276.88960000001089</v>
      </c>
      <c r="X49" s="70">
        <f t="shared" si="9"/>
        <v>8.2110091743119201E-2</v>
      </c>
      <c r="Y49" s="71">
        <f t="shared" si="10"/>
        <v>4.714184897671181E-3</v>
      </c>
      <c r="Z49" s="71">
        <f t="shared" si="11"/>
        <v>7.9163726182076219E-3</v>
      </c>
      <c r="AA49" s="71">
        <f t="shared" si="12"/>
        <v>1.8348623853210368E-3</v>
      </c>
      <c r="AB49" s="71">
        <f t="shared" si="13"/>
        <v>1.8083980239943544E-3</v>
      </c>
      <c r="AC49" s="71">
        <f t="shared" si="14"/>
        <v>0.29614502470007059</v>
      </c>
      <c r="AD49" s="72">
        <f t="shared" si="15"/>
        <v>2.9357798165138191E-3</v>
      </c>
    </row>
    <row r="50" spans="1:30" x14ac:dyDescent="0.2">
      <c r="A50" s="59">
        <v>5756</v>
      </c>
      <c r="B50" s="61">
        <v>46</v>
      </c>
      <c r="C50" s="59">
        <v>6151.12</v>
      </c>
      <c r="D50" s="60">
        <v>5696.7199999999993</v>
      </c>
      <c r="E50" s="60">
        <v>5679.95</v>
      </c>
      <c r="F50" s="60">
        <v>5729.6000000000013</v>
      </c>
      <c r="G50" s="60">
        <v>5716.2860000000001</v>
      </c>
      <c r="H50" s="60">
        <v>7436.54</v>
      </c>
      <c r="I50" s="61">
        <v>5711.4400000000005</v>
      </c>
      <c r="J50" s="59">
        <f t="shared" si="1"/>
        <v>395.11999999999989</v>
      </c>
      <c r="K50" s="60">
        <f t="shared" si="2"/>
        <v>59.280000000000655</v>
      </c>
      <c r="L50" s="60">
        <f t="shared" si="3"/>
        <v>76.050000000000182</v>
      </c>
      <c r="M50" s="60">
        <f t="shared" si="4"/>
        <v>26.399999999998727</v>
      </c>
      <c r="N50" s="60">
        <f t="shared" si="5"/>
        <v>39.713999999999942</v>
      </c>
      <c r="O50" s="60">
        <f t="shared" si="6"/>
        <v>1680.54</v>
      </c>
      <c r="P50" s="61">
        <f t="shared" si="7"/>
        <v>44.559999999999491</v>
      </c>
      <c r="Q50" s="59">
        <f t="shared" si="8"/>
        <v>156119.81439999992</v>
      </c>
      <c r="R50" s="60">
        <f t="shared" si="8"/>
        <v>3514.1184000000776</v>
      </c>
      <c r="S50" s="60">
        <f t="shared" si="8"/>
        <v>5783.6025000000272</v>
      </c>
      <c r="T50" s="60">
        <f t="shared" si="8"/>
        <v>696.95999999993273</v>
      </c>
      <c r="U50" s="60">
        <f t="shared" si="8"/>
        <v>1577.2017959999953</v>
      </c>
      <c r="V50" s="60">
        <f t="shared" si="16"/>
        <v>2824214.6916</v>
      </c>
      <c r="W50" s="61">
        <f t="shared" si="16"/>
        <v>1985.5935999999547</v>
      </c>
      <c r="X50" s="70">
        <f t="shared" si="9"/>
        <v>6.8644892286309919E-2</v>
      </c>
      <c r="Y50" s="71">
        <f t="shared" si="10"/>
        <v>1.029881862404459E-2</v>
      </c>
      <c r="Z50" s="71">
        <f t="shared" si="11"/>
        <v>1.3212300208478141E-2</v>
      </c>
      <c r="AA50" s="71">
        <f t="shared" si="12"/>
        <v>4.5865184155661444E-3</v>
      </c>
      <c r="AB50" s="71">
        <f t="shared" si="13"/>
        <v>6.8995830437803933E-3</v>
      </c>
      <c r="AC50" s="71">
        <f t="shared" si="14"/>
        <v>0.29196316886726892</v>
      </c>
      <c r="AD50" s="72">
        <f t="shared" si="15"/>
        <v>7.7414871438498071E-3</v>
      </c>
    </row>
    <row r="51" spans="1:30" x14ac:dyDescent="0.2">
      <c r="A51" s="59">
        <v>5763</v>
      </c>
      <c r="B51" s="61">
        <v>47</v>
      </c>
      <c r="C51" s="59">
        <v>6168.84</v>
      </c>
      <c r="D51" s="60">
        <v>5783.8399999999992</v>
      </c>
      <c r="E51" s="60">
        <v>5766.4299999999994</v>
      </c>
      <c r="F51" s="60">
        <v>5811.9400000000005</v>
      </c>
      <c r="G51" s="60">
        <v>5802.7560000000003</v>
      </c>
      <c r="H51" s="60">
        <v>7532.68</v>
      </c>
      <c r="I51" s="61">
        <v>5789.9100000000008</v>
      </c>
      <c r="J51" s="59">
        <f t="shared" si="1"/>
        <v>405.84000000000015</v>
      </c>
      <c r="K51" s="60">
        <f t="shared" si="2"/>
        <v>20.839999999999236</v>
      </c>
      <c r="L51" s="60">
        <f t="shared" si="3"/>
        <v>3.4299999999993815</v>
      </c>
      <c r="M51" s="60">
        <f t="shared" si="4"/>
        <v>48.940000000000509</v>
      </c>
      <c r="N51" s="60">
        <f t="shared" si="5"/>
        <v>39.756000000000313</v>
      </c>
      <c r="O51" s="60">
        <f t="shared" si="6"/>
        <v>1769.6800000000003</v>
      </c>
      <c r="P51" s="61">
        <f t="shared" si="7"/>
        <v>26.910000000000764</v>
      </c>
      <c r="Q51" s="59">
        <f t="shared" si="8"/>
        <v>164706.10560000013</v>
      </c>
      <c r="R51" s="60">
        <f t="shared" si="8"/>
        <v>434.30559999996814</v>
      </c>
      <c r="S51" s="60">
        <f t="shared" si="8"/>
        <v>11.764899999995757</v>
      </c>
      <c r="T51" s="60">
        <f t="shared" si="8"/>
        <v>2395.1236000000499</v>
      </c>
      <c r="U51" s="60">
        <f t="shared" si="8"/>
        <v>1580.5395360000248</v>
      </c>
      <c r="V51" s="60">
        <f t="shared" si="16"/>
        <v>3131767.3024000009</v>
      </c>
      <c r="W51" s="61">
        <f t="shared" si="16"/>
        <v>724.14810000004115</v>
      </c>
      <c r="X51" s="70">
        <f t="shared" si="9"/>
        <v>7.0421655387818874E-2</v>
      </c>
      <c r="Y51" s="71">
        <f t="shared" si="10"/>
        <v>3.6161721325697095E-3</v>
      </c>
      <c r="Z51" s="71">
        <f t="shared" si="11"/>
        <v>5.9517612354665652E-4</v>
      </c>
      <c r="AA51" s="71">
        <f t="shared" si="12"/>
        <v>8.4921048065244673E-3</v>
      </c>
      <c r="AB51" s="71">
        <f t="shared" si="13"/>
        <v>6.8984903695992212E-3</v>
      </c>
      <c r="AC51" s="71">
        <f t="shared" si="14"/>
        <v>0.30707617560298461</v>
      </c>
      <c r="AD51" s="72">
        <f t="shared" si="15"/>
        <v>4.6694429984384458E-3</v>
      </c>
    </row>
    <row r="52" spans="1:30" x14ac:dyDescent="0.2">
      <c r="A52" s="59">
        <v>5803</v>
      </c>
      <c r="B52" s="61">
        <v>48</v>
      </c>
      <c r="C52" s="59">
        <v>6186.5599999999995</v>
      </c>
      <c r="D52" s="60">
        <v>5790.7699999999995</v>
      </c>
      <c r="E52" s="60">
        <v>5774.98</v>
      </c>
      <c r="F52" s="60">
        <v>5818.31</v>
      </c>
      <c r="G52" s="60">
        <v>5812.8839999999991</v>
      </c>
      <c r="H52" s="60">
        <v>7567.62</v>
      </c>
      <c r="I52" s="61">
        <v>5802.5</v>
      </c>
      <c r="J52" s="59">
        <f t="shared" si="1"/>
        <v>383.55999999999949</v>
      </c>
      <c r="K52" s="60">
        <f t="shared" si="2"/>
        <v>12.230000000000473</v>
      </c>
      <c r="L52" s="60">
        <f t="shared" si="3"/>
        <v>28.020000000000437</v>
      </c>
      <c r="M52" s="60">
        <f t="shared" si="4"/>
        <v>15.3100000000004</v>
      </c>
      <c r="N52" s="60">
        <f t="shared" si="5"/>
        <v>9.8839999999991051</v>
      </c>
      <c r="O52" s="60">
        <f t="shared" si="6"/>
        <v>1764.62</v>
      </c>
      <c r="P52" s="61">
        <f t="shared" si="7"/>
        <v>0.5</v>
      </c>
      <c r="Q52" s="59">
        <f t="shared" si="8"/>
        <v>147118.27359999961</v>
      </c>
      <c r="R52" s="60">
        <f t="shared" si="8"/>
        <v>149.57290000001157</v>
      </c>
      <c r="S52" s="60">
        <f t="shared" si="8"/>
        <v>785.12040000002446</v>
      </c>
      <c r="T52" s="60">
        <f t="shared" si="8"/>
        <v>234.39610000001224</v>
      </c>
      <c r="U52" s="60">
        <f t="shared" si="8"/>
        <v>97.693455999982305</v>
      </c>
      <c r="V52" s="60">
        <f t="shared" si="16"/>
        <v>3113883.7443999997</v>
      </c>
      <c r="W52" s="61">
        <f t="shared" si="16"/>
        <v>0.25</v>
      </c>
      <c r="X52" s="70">
        <f t="shared" si="9"/>
        <v>6.6096846458728153E-2</v>
      </c>
      <c r="Y52" s="71">
        <f t="shared" si="10"/>
        <v>2.1075305876271711E-3</v>
      </c>
      <c r="Z52" s="71">
        <f t="shared" si="11"/>
        <v>4.8285369636395722E-3</v>
      </c>
      <c r="AA52" s="71">
        <f t="shared" si="12"/>
        <v>2.6382905393762539E-3</v>
      </c>
      <c r="AB52" s="71">
        <f t="shared" si="13"/>
        <v>1.703256936067397E-3</v>
      </c>
      <c r="AC52" s="71">
        <f t="shared" si="14"/>
        <v>0.30408754092710666</v>
      </c>
      <c r="AD52" s="72">
        <f t="shared" si="15"/>
        <v>8.6162329829398581E-5</v>
      </c>
    </row>
    <row r="53" spans="1:30" x14ac:dyDescent="0.2">
      <c r="A53" s="59">
        <v>5878</v>
      </c>
      <c r="B53" s="61">
        <v>49</v>
      </c>
      <c r="C53" s="59">
        <v>6204.28</v>
      </c>
      <c r="D53" s="60">
        <v>5830.37</v>
      </c>
      <c r="E53" s="60">
        <v>5813.92</v>
      </c>
      <c r="F53" s="60">
        <v>5856.99</v>
      </c>
      <c r="G53" s="60">
        <v>5851.3880000000008</v>
      </c>
      <c r="H53" s="60">
        <v>7604.9100000000008</v>
      </c>
      <c r="I53" s="61">
        <v>5835.68</v>
      </c>
      <c r="J53" s="59">
        <f t="shared" si="1"/>
        <v>326.27999999999975</v>
      </c>
      <c r="K53" s="60">
        <f t="shared" si="2"/>
        <v>47.630000000000109</v>
      </c>
      <c r="L53" s="60">
        <f t="shared" si="3"/>
        <v>64.079999999999927</v>
      </c>
      <c r="M53" s="60">
        <f t="shared" si="4"/>
        <v>21.010000000000218</v>
      </c>
      <c r="N53" s="60">
        <f t="shared" si="5"/>
        <v>26.611999999999171</v>
      </c>
      <c r="O53" s="60">
        <f t="shared" si="6"/>
        <v>1726.9100000000008</v>
      </c>
      <c r="P53" s="61">
        <f t="shared" si="7"/>
        <v>42.319999999999709</v>
      </c>
      <c r="Q53" s="59">
        <f t="shared" si="8"/>
        <v>106458.63839999984</v>
      </c>
      <c r="R53" s="60">
        <f t="shared" si="8"/>
        <v>2268.6169000000104</v>
      </c>
      <c r="S53" s="60">
        <f t="shared" si="8"/>
        <v>4106.2463999999909</v>
      </c>
      <c r="T53" s="60">
        <f t="shared" si="8"/>
        <v>441.4201000000092</v>
      </c>
      <c r="U53" s="60">
        <f t="shared" si="8"/>
        <v>708.19854399995586</v>
      </c>
      <c r="V53" s="60">
        <f t="shared" si="16"/>
        <v>2982218.1481000027</v>
      </c>
      <c r="W53" s="61">
        <f t="shared" si="16"/>
        <v>1790.9823999999753</v>
      </c>
      <c r="X53" s="70">
        <f t="shared" si="9"/>
        <v>5.5508676420551163E-2</v>
      </c>
      <c r="Y53" s="71">
        <f t="shared" si="10"/>
        <v>8.1030962912555481E-3</v>
      </c>
      <c r="Z53" s="71">
        <f t="shared" si="11"/>
        <v>1.0901667233752965E-2</v>
      </c>
      <c r="AA53" s="71">
        <f t="shared" si="12"/>
        <v>3.5743450153113677E-3</v>
      </c>
      <c r="AB53" s="71">
        <f t="shared" si="13"/>
        <v>4.5273902687987698E-3</v>
      </c>
      <c r="AC53" s="71">
        <f t="shared" si="14"/>
        <v>0.29379210615855744</v>
      </c>
      <c r="AD53" s="72">
        <f t="shared" si="15"/>
        <v>7.199727798570893E-3</v>
      </c>
    </row>
    <row r="54" spans="1:30" x14ac:dyDescent="0.2">
      <c r="A54" s="59">
        <v>5958</v>
      </c>
      <c r="B54" s="61">
        <v>50</v>
      </c>
      <c r="C54" s="59">
        <v>6222</v>
      </c>
      <c r="D54" s="60">
        <v>5904.62</v>
      </c>
      <c r="E54" s="60">
        <v>5887.47</v>
      </c>
      <c r="F54" s="60">
        <v>5927.5599999999995</v>
      </c>
      <c r="G54" s="60">
        <v>5924.9740000000002</v>
      </c>
      <c r="H54" s="60">
        <v>7688.53</v>
      </c>
      <c r="I54" s="61">
        <v>5912.07</v>
      </c>
      <c r="J54" s="59">
        <f t="shared" si="1"/>
        <v>264</v>
      </c>
      <c r="K54" s="60">
        <f t="shared" si="2"/>
        <v>53.380000000000109</v>
      </c>
      <c r="L54" s="60">
        <f t="shared" si="3"/>
        <v>70.529999999999745</v>
      </c>
      <c r="M54" s="60">
        <f t="shared" si="4"/>
        <v>30.440000000000509</v>
      </c>
      <c r="N54" s="60">
        <f t="shared" si="5"/>
        <v>33.02599999999984</v>
      </c>
      <c r="O54" s="60">
        <f t="shared" si="6"/>
        <v>1730.5299999999997</v>
      </c>
      <c r="P54" s="61">
        <f t="shared" si="7"/>
        <v>45.930000000000291</v>
      </c>
      <c r="Q54" s="59">
        <f t="shared" si="8"/>
        <v>69696</v>
      </c>
      <c r="R54" s="60">
        <f t="shared" si="8"/>
        <v>2849.4244000000117</v>
      </c>
      <c r="S54" s="60">
        <f t="shared" si="8"/>
        <v>4974.4808999999641</v>
      </c>
      <c r="T54" s="60">
        <f t="shared" si="8"/>
        <v>926.59360000003096</v>
      </c>
      <c r="U54" s="60">
        <f t="shared" si="8"/>
        <v>1090.7166759999893</v>
      </c>
      <c r="V54" s="60">
        <f t="shared" si="16"/>
        <v>2994734.080899999</v>
      </c>
      <c r="W54" s="61">
        <f t="shared" si="16"/>
        <v>2109.5649000000267</v>
      </c>
      <c r="X54" s="70">
        <f t="shared" si="9"/>
        <v>4.4310171198388724E-2</v>
      </c>
      <c r="Y54" s="71">
        <f t="shared" si="10"/>
        <v>8.9593823430681625E-3</v>
      </c>
      <c r="Z54" s="71">
        <f t="shared" si="11"/>
        <v>1.1837865055387671E-2</v>
      </c>
      <c r="AA54" s="71">
        <f t="shared" si="12"/>
        <v>5.1090970124203607E-3</v>
      </c>
      <c r="AB54" s="71">
        <f t="shared" si="13"/>
        <v>5.543135280295374E-3</v>
      </c>
      <c r="AC54" s="71">
        <f t="shared" si="14"/>
        <v>0.29045485062101373</v>
      </c>
      <c r="AD54" s="72">
        <f t="shared" si="15"/>
        <v>7.7089627391742684E-3</v>
      </c>
    </row>
    <row r="55" spans="1:30" x14ac:dyDescent="0.2">
      <c r="A55" s="59">
        <v>5984</v>
      </c>
      <c r="B55" s="61">
        <v>51</v>
      </c>
      <c r="C55" s="59">
        <v>6239.72</v>
      </c>
      <c r="D55" s="60">
        <v>5983.82</v>
      </c>
      <c r="E55" s="60">
        <v>5966.5700000000006</v>
      </c>
      <c r="F55" s="60">
        <v>6002.08</v>
      </c>
      <c r="G55" s="60">
        <v>6004.6939999999995</v>
      </c>
      <c r="H55" s="60">
        <v>7786.9800000000005</v>
      </c>
      <c r="I55" s="61">
        <v>5985.95</v>
      </c>
      <c r="J55" s="59">
        <f t="shared" si="1"/>
        <v>255.72000000000025</v>
      </c>
      <c r="K55" s="60">
        <f t="shared" si="2"/>
        <v>0.18000000000029104</v>
      </c>
      <c r="L55" s="60">
        <f t="shared" si="3"/>
        <v>17.429999999999382</v>
      </c>
      <c r="M55" s="60">
        <f t="shared" si="4"/>
        <v>18.079999999999927</v>
      </c>
      <c r="N55" s="60">
        <f t="shared" si="5"/>
        <v>20.693999999999505</v>
      </c>
      <c r="O55" s="60">
        <f t="shared" si="6"/>
        <v>1802.9800000000005</v>
      </c>
      <c r="P55" s="61">
        <f t="shared" si="7"/>
        <v>1.9499999999998181</v>
      </c>
      <c r="Q55" s="59">
        <f t="shared" si="8"/>
        <v>65392.718400000129</v>
      </c>
      <c r="R55" s="60">
        <f t="shared" si="8"/>
        <v>3.2400000000104776E-2</v>
      </c>
      <c r="S55" s="60">
        <f t="shared" si="8"/>
        <v>303.80489999997843</v>
      </c>
      <c r="T55" s="60">
        <f t="shared" si="8"/>
        <v>326.88639999999737</v>
      </c>
      <c r="U55" s="60">
        <f t="shared" si="8"/>
        <v>428.24163599997951</v>
      </c>
      <c r="V55" s="60">
        <f t="shared" si="16"/>
        <v>3250736.8804000015</v>
      </c>
      <c r="W55" s="61">
        <f t="shared" si="16"/>
        <v>3.8024999999992906</v>
      </c>
      <c r="X55" s="70">
        <f t="shared" si="9"/>
        <v>4.2733957219251377E-2</v>
      </c>
      <c r="Y55" s="71">
        <f t="shared" si="10"/>
        <v>3.008021390379195E-5</v>
      </c>
      <c r="Z55" s="71">
        <f t="shared" si="11"/>
        <v>2.9127673796790409E-3</v>
      </c>
      <c r="AA55" s="71">
        <f t="shared" si="12"/>
        <v>3.0213903743315385E-3</v>
      </c>
      <c r="AB55" s="71">
        <f t="shared" si="13"/>
        <v>3.4582219251336073E-3</v>
      </c>
      <c r="AC55" s="71">
        <f t="shared" si="14"/>
        <v>0.30130013368983966</v>
      </c>
      <c r="AD55" s="72">
        <f t="shared" si="15"/>
        <v>3.2586898395718883E-4</v>
      </c>
    </row>
    <row r="56" spans="1:30" x14ac:dyDescent="0.2">
      <c r="A56" s="59">
        <v>6027</v>
      </c>
      <c r="B56" s="61">
        <v>52</v>
      </c>
      <c r="C56" s="59">
        <v>6257.44</v>
      </c>
      <c r="D56" s="60">
        <v>6009.5599999999995</v>
      </c>
      <c r="E56" s="60">
        <v>5993.3899999999994</v>
      </c>
      <c r="F56" s="60">
        <v>6026.28</v>
      </c>
      <c r="G56" s="60">
        <v>6032.7039999999988</v>
      </c>
      <c r="H56" s="60">
        <v>7836.0000000000009</v>
      </c>
      <c r="I56" s="61">
        <v>6008.7800000000007</v>
      </c>
      <c r="J56" s="59">
        <f t="shared" si="1"/>
        <v>230.4399999999996</v>
      </c>
      <c r="K56" s="60">
        <f t="shared" si="2"/>
        <v>17.440000000000509</v>
      </c>
      <c r="L56" s="60">
        <f t="shared" si="3"/>
        <v>33.610000000000582</v>
      </c>
      <c r="M56" s="60">
        <f t="shared" si="4"/>
        <v>0.72000000000025466</v>
      </c>
      <c r="N56" s="60">
        <f t="shared" si="5"/>
        <v>5.703999999998814</v>
      </c>
      <c r="O56" s="60">
        <f t="shared" si="6"/>
        <v>1809.0000000000009</v>
      </c>
      <c r="P56" s="61">
        <f t="shared" si="7"/>
        <v>18.219999999999345</v>
      </c>
      <c r="Q56" s="59">
        <f t="shared" si="8"/>
        <v>53102.593599999818</v>
      </c>
      <c r="R56" s="60">
        <f t="shared" si="8"/>
        <v>304.15360000001778</v>
      </c>
      <c r="S56" s="60">
        <f t="shared" si="8"/>
        <v>1129.6321000000391</v>
      </c>
      <c r="T56" s="60">
        <f t="shared" si="8"/>
        <v>0.51840000000036668</v>
      </c>
      <c r="U56" s="60">
        <f t="shared" si="8"/>
        <v>32.535615999986469</v>
      </c>
      <c r="V56" s="60">
        <f t="shared" si="16"/>
        <v>3272481.0000000033</v>
      </c>
      <c r="W56" s="61">
        <f t="shared" si="16"/>
        <v>331.96839999997616</v>
      </c>
      <c r="X56" s="70">
        <f t="shared" si="9"/>
        <v>3.823461091753768E-2</v>
      </c>
      <c r="Y56" s="71">
        <f t="shared" si="10"/>
        <v>2.8936452629833268E-3</v>
      </c>
      <c r="Z56" s="71">
        <f t="shared" si="11"/>
        <v>5.5765720922516309E-3</v>
      </c>
      <c r="AA56" s="71">
        <f t="shared" si="12"/>
        <v>1.1946241911402931E-4</v>
      </c>
      <c r="AB56" s="71">
        <f t="shared" si="13"/>
        <v>9.4640783142505621E-4</v>
      </c>
      <c r="AC56" s="71">
        <f t="shared" si="14"/>
        <v>0.30014932802389266</v>
      </c>
      <c r="AD56" s="72">
        <f t="shared" si="15"/>
        <v>3.0230628836899528E-3</v>
      </c>
    </row>
    <row r="57" spans="1:30" x14ac:dyDescent="0.2">
      <c r="A57" s="59">
        <v>6201</v>
      </c>
      <c r="B57" s="61">
        <v>53</v>
      </c>
      <c r="C57" s="59">
        <v>6275.16</v>
      </c>
      <c r="D57" s="60">
        <v>6052.1299999999992</v>
      </c>
      <c r="E57" s="60">
        <v>6035.62</v>
      </c>
      <c r="F57" s="60">
        <v>6067.37</v>
      </c>
      <c r="G57" s="60">
        <v>6074.8639999999996</v>
      </c>
      <c r="H57" s="60">
        <v>7882.6400000000012</v>
      </c>
      <c r="I57" s="61">
        <v>6047.2300000000005</v>
      </c>
      <c r="J57" s="59">
        <f t="shared" si="1"/>
        <v>74.159999999999854</v>
      </c>
      <c r="K57" s="60">
        <f t="shared" si="2"/>
        <v>148.8700000000008</v>
      </c>
      <c r="L57" s="60">
        <f t="shared" si="3"/>
        <v>165.38000000000011</v>
      </c>
      <c r="M57" s="60">
        <f t="shared" si="4"/>
        <v>133.63000000000011</v>
      </c>
      <c r="N57" s="60">
        <f t="shared" si="5"/>
        <v>126.13600000000042</v>
      </c>
      <c r="O57" s="60">
        <f t="shared" si="6"/>
        <v>1681.6400000000012</v>
      </c>
      <c r="P57" s="61">
        <f t="shared" si="7"/>
        <v>153.76999999999953</v>
      </c>
      <c r="Q57" s="59">
        <f t="shared" si="8"/>
        <v>5499.7055999999784</v>
      </c>
      <c r="R57" s="60">
        <f t="shared" si="8"/>
        <v>22162.276900000237</v>
      </c>
      <c r="S57" s="60">
        <f t="shared" si="8"/>
        <v>27350.544400000035</v>
      </c>
      <c r="T57" s="60">
        <f t="shared" si="8"/>
        <v>17856.976900000031</v>
      </c>
      <c r="U57" s="60">
        <f t="shared" si="8"/>
        <v>15910.290496000107</v>
      </c>
      <c r="V57" s="60">
        <f t="shared" si="16"/>
        <v>2827913.0896000043</v>
      </c>
      <c r="W57" s="61">
        <f t="shared" si="16"/>
        <v>23645.212899999853</v>
      </c>
      <c r="X57" s="70">
        <f t="shared" si="9"/>
        <v>1.1959361393323634E-2</v>
      </c>
      <c r="Y57" s="71">
        <f t="shared" si="10"/>
        <v>2.4007418158361684E-2</v>
      </c>
      <c r="Z57" s="71">
        <f t="shared" si="11"/>
        <v>2.6669891952910838E-2</v>
      </c>
      <c r="AA57" s="71">
        <f t="shared" si="12"/>
        <v>2.1549750040316097E-2</v>
      </c>
      <c r="AB57" s="71">
        <f t="shared" si="13"/>
        <v>2.0341235284631578E-2</v>
      </c>
      <c r="AC57" s="71">
        <f t="shared" si="14"/>
        <v>0.27118851798097099</v>
      </c>
      <c r="AD57" s="72">
        <f t="shared" si="15"/>
        <v>2.4797613288179251E-2</v>
      </c>
    </row>
    <row r="58" spans="1:30" x14ac:dyDescent="0.2">
      <c r="A58" s="59">
        <v>6197</v>
      </c>
      <c r="B58" s="61">
        <v>54</v>
      </c>
      <c r="C58" s="59">
        <v>6292.88</v>
      </c>
      <c r="D58" s="60">
        <v>6224.3899999999994</v>
      </c>
      <c r="E58" s="60">
        <v>6205.26</v>
      </c>
      <c r="F58" s="60">
        <v>6229.95</v>
      </c>
      <c r="G58" s="60">
        <v>6243.5720000000001</v>
      </c>
      <c r="H58" s="60">
        <v>8057.5700000000015</v>
      </c>
      <c r="I58" s="61">
        <v>6212.41</v>
      </c>
      <c r="J58" s="59">
        <f t="shared" si="1"/>
        <v>95.880000000000109</v>
      </c>
      <c r="K58" s="60">
        <f t="shared" si="2"/>
        <v>27.389999999999418</v>
      </c>
      <c r="L58" s="60">
        <f t="shared" si="3"/>
        <v>8.2600000000002183</v>
      </c>
      <c r="M58" s="60">
        <f t="shared" si="4"/>
        <v>32.949999999999818</v>
      </c>
      <c r="N58" s="60">
        <f t="shared" si="5"/>
        <v>46.572000000000116</v>
      </c>
      <c r="O58" s="60">
        <f t="shared" si="6"/>
        <v>1860.5700000000015</v>
      </c>
      <c r="P58" s="61">
        <f t="shared" si="7"/>
        <v>15.409999999999854</v>
      </c>
      <c r="Q58" s="59">
        <f t="shared" si="8"/>
        <v>9192.974400000021</v>
      </c>
      <c r="R58" s="60">
        <f t="shared" si="8"/>
        <v>750.21209999996813</v>
      </c>
      <c r="S58" s="60">
        <f t="shared" si="8"/>
        <v>68.227600000003605</v>
      </c>
      <c r="T58" s="60">
        <f t="shared" si="8"/>
        <v>1085.702499999988</v>
      </c>
      <c r="U58" s="60">
        <f t="shared" si="8"/>
        <v>2168.9511840000109</v>
      </c>
      <c r="V58" s="60">
        <f t="shared" si="16"/>
        <v>3461720.7249000059</v>
      </c>
      <c r="W58" s="61">
        <f t="shared" si="16"/>
        <v>237.4680999999955</v>
      </c>
      <c r="X58" s="70">
        <f t="shared" si="9"/>
        <v>1.5472002581894483E-2</v>
      </c>
      <c r="Y58" s="71">
        <f t="shared" si="10"/>
        <v>4.4198805873808967E-3</v>
      </c>
      <c r="Z58" s="71">
        <f t="shared" si="11"/>
        <v>1.3329030175891913E-3</v>
      </c>
      <c r="AA58" s="71">
        <f t="shared" si="12"/>
        <v>5.3170889139906117E-3</v>
      </c>
      <c r="AB58" s="71">
        <f t="shared" si="13"/>
        <v>7.5152493141843017E-3</v>
      </c>
      <c r="AC58" s="71">
        <f t="shared" si="14"/>
        <v>0.30023721155397798</v>
      </c>
      <c r="AD58" s="72">
        <f t="shared" si="15"/>
        <v>2.4866871066644915E-3</v>
      </c>
    </row>
    <row r="59" spans="1:30" x14ac:dyDescent="0.2">
      <c r="A59" s="59">
        <v>6269</v>
      </c>
      <c r="B59" s="61">
        <v>55</v>
      </c>
      <c r="C59" s="59">
        <v>6310.6</v>
      </c>
      <c r="D59" s="60">
        <v>6220.4299999999994</v>
      </c>
      <c r="E59" s="60">
        <v>6204.8600000000006</v>
      </c>
      <c r="F59" s="60">
        <v>6224.37</v>
      </c>
      <c r="G59" s="60">
        <v>6246.6059999999998</v>
      </c>
      <c r="H59" s="60">
        <v>8111.2900000000009</v>
      </c>
      <c r="I59" s="61">
        <v>6212.8200000000006</v>
      </c>
      <c r="J59" s="59">
        <f t="shared" si="1"/>
        <v>41.600000000000364</v>
      </c>
      <c r="K59" s="60">
        <f t="shared" si="2"/>
        <v>48.570000000000618</v>
      </c>
      <c r="L59" s="60">
        <f t="shared" si="3"/>
        <v>64.139999999999418</v>
      </c>
      <c r="M59" s="60">
        <f t="shared" si="4"/>
        <v>44.630000000000109</v>
      </c>
      <c r="N59" s="60">
        <f t="shared" si="5"/>
        <v>22.394000000000233</v>
      </c>
      <c r="O59" s="60">
        <f t="shared" si="6"/>
        <v>1842.2900000000009</v>
      </c>
      <c r="P59" s="61">
        <f t="shared" si="7"/>
        <v>56.179999999999382</v>
      </c>
      <c r="Q59" s="59">
        <f t="shared" si="8"/>
        <v>1730.5600000000302</v>
      </c>
      <c r="R59" s="60">
        <f t="shared" si="8"/>
        <v>2359.0449000000599</v>
      </c>
      <c r="S59" s="60">
        <f t="shared" si="8"/>
        <v>4113.9395999999251</v>
      </c>
      <c r="T59" s="60">
        <f t="shared" si="8"/>
        <v>1991.8369000000098</v>
      </c>
      <c r="U59" s="60">
        <f t="shared" si="8"/>
        <v>501.49123600001042</v>
      </c>
      <c r="V59" s="60">
        <f t="shared" si="16"/>
        <v>3394032.4441000032</v>
      </c>
      <c r="W59" s="61">
        <f t="shared" si="16"/>
        <v>3156.1923999999303</v>
      </c>
      <c r="X59" s="70">
        <f t="shared" si="9"/>
        <v>6.6358270856596525E-3</v>
      </c>
      <c r="Y59" s="71">
        <f t="shared" si="10"/>
        <v>7.7476471526560248E-3</v>
      </c>
      <c r="Z59" s="71">
        <f t="shared" si="11"/>
        <v>1.0231296857552946E-2</v>
      </c>
      <c r="AA59" s="71">
        <f t="shared" si="12"/>
        <v>7.1191577604083761E-3</v>
      </c>
      <c r="AB59" s="71">
        <f t="shared" si="13"/>
        <v>3.5721805710640028E-3</v>
      </c>
      <c r="AC59" s="71">
        <f t="shared" si="14"/>
        <v>0.29387302600095722</v>
      </c>
      <c r="AD59" s="72">
        <f t="shared" si="15"/>
        <v>8.9615568671238439E-3</v>
      </c>
    </row>
    <row r="60" spans="1:30" x14ac:dyDescent="0.2">
      <c r="A60" s="59">
        <v>6237</v>
      </c>
      <c r="B60" s="61">
        <v>56</v>
      </c>
      <c r="C60" s="59">
        <v>6328.32</v>
      </c>
      <c r="D60" s="60">
        <v>6291.7099999999991</v>
      </c>
      <c r="E60" s="60">
        <v>6274.619999999999</v>
      </c>
      <c r="F60" s="60">
        <v>6293.0300000000007</v>
      </c>
      <c r="G60" s="60">
        <v>6315.2179999999998</v>
      </c>
      <c r="H60" s="60">
        <v>8170.9500000000007</v>
      </c>
      <c r="I60" s="61">
        <v>6265.73</v>
      </c>
      <c r="J60" s="59">
        <f t="shared" si="1"/>
        <v>91.319999999999709</v>
      </c>
      <c r="K60" s="60">
        <f t="shared" si="2"/>
        <v>54.709999999999127</v>
      </c>
      <c r="L60" s="60">
        <f t="shared" si="3"/>
        <v>37.619999999998981</v>
      </c>
      <c r="M60" s="60">
        <f t="shared" si="4"/>
        <v>56.030000000000655</v>
      </c>
      <c r="N60" s="60">
        <f t="shared" si="5"/>
        <v>78.217999999999847</v>
      </c>
      <c r="O60" s="60">
        <f t="shared" si="6"/>
        <v>1933.9500000000007</v>
      </c>
      <c r="P60" s="61">
        <f t="shared" si="7"/>
        <v>28.729999999999563</v>
      </c>
      <c r="Q60" s="59">
        <f t="shared" si="8"/>
        <v>8339.3423999999468</v>
      </c>
      <c r="R60" s="60">
        <f t="shared" si="8"/>
        <v>2993.1840999999044</v>
      </c>
      <c r="S60" s="60">
        <f t="shared" si="8"/>
        <v>1415.2643999999234</v>
      </c>
      <c r="T60" s="60">
        <f t="shared" si="8"/>
        <v>3139.3609000000733</v>
      </c>
      <c r="U60" s="60">
        <f t="shared" si="8"/>
        <v>6118.0555239999758</v>
      </c>
      <c r="V60" s="60">
        <f t="shared" si="16"/>
        <v>3740162.6025000028</v>
      </c>
      <c r="W60" s="61">
        <f t="shared" si="16"/>
        <v>825.41289999997491</v>
      </c>
      <c r="X60" s="70">
        <f t="shared" si="9"/>
        <v>1.4641654641654595E-2</v>
      </c>
      <c r="Y60" s="71">
        <f t="shared" si="10"/>
        <v>8.7718454385119649E-3</v>
      </c>
      <c r="Z60" s="71">
        <f t="shared" si="11"/>
        <v>6.0317460317458682E-3</v>
      </c>
      <c r="AA60" s="71">
        <f t="shared" si="12"/>
        <v>8.9834856501524226E-3</v>
      </c>
      <c r="AB60" s="71">
        <f t="shared" si="13"/>
        <v>1.254096520763185E-2</v>
      </c>
      <c r="AC60" s="71">
        <f t="shared" si="14"/>
        <v>0.31007696007696017</v>
      </c>
      <c r="AD60" s="72">
        <f t="shared" si="15"/>
        <v>4.6063812730478696E-3</v>
      </c>
    </row>
    <row r="61" spans="1:30" x14ac:dyDescent="0.2">
      <c r="A61" s="59">
        <v>6319</v>
      </c>
      <c r="B61" s="61">
        <v>57</v>
      </c>
      <c r="C61" s="59">
        <v>6346.04</v>
      </c>
      <c r="D61" s="60">
        <v>6260.03</v>
      </c>
      <c r="E61" s="60">
        <v>6245.0199999999995</v>
      </c>
      <c r="F61" s="60">
        <v>6263.45</v>
      </c>
      <c r="G61" s="60">
        <v>6287.3859999999995</v>
      </c>
      <c r="H61" s="60">
        <v>8167.13</v>
      </c>
      <c r="I61" s="61">
        <v>6250.9000000000005</v>
      </c>
      <c r="J61" s="59">
        <f t="shared" si="1"/>
        <v>27.039999999999964</v>
      </c>
      <c r="K61" s="60">
        <f t="shared" si="2"/>
        <v>58.970000000000255</v>
      </c>
      <c r="L61" s="60">
        <f t="shared" si="3"/>
        <v>73.980000000000473</v>
      </c>
      <c r="M61" s="60">
        <f t="shared" si="4"/>
        <v>55.550000000000182</v>
      </c>
      <c r="N61" s="60">
        <f t="shared" si="5"/>
        <v>31.614000000000487</v>
      </c>
      <c r="O61" s="60">
        <f t="shared" si="6"/>
        <v>1848.13</v>
      </c>
      <c r="P61" s="61">
        <f t="shared" si="7"/>
        <v>68.099999999999454</v>
      </c>
      <c r="Q61" s="59">
        <f t="shared" si="8"/>
        <v>731.16159999999809</v>
      </c>
      <c r="R61" s="60">
        <f t="shared" si="8"/>
        <v>3477.4609000000301</v>
      </c>
      <c r="S61" s="60">
        <f t="shared" si="8"/>
        <v>5473.0404000000699</v>
      </c>
      <c r="T61" s="60">
        <f t="shared" si="8"/>
        <v>3085.8025000000202</v>
      </c>
      <c r="U61" s="60">
        <f t="shared" si="8"/>
        <v>999.44499600003087</v>
      </c>
      <c r="V61" s="60">
        <f t="shared" si="16"/>
        <v>3415584.4969000006</v>
      </c>
      <c r="W61" s="61">
        <f t="shared" si="16"/>
        <v>4637.609999999926</v>
      </c>
      <c r="X61" s="70">
        <f t="shared" si="9"/>
        <v>4.2791580946352215E-3</v>
      </c>
      <c r="Y61" s="71">
        <f t="shared" si="10"/>
        <v>9.3321728121538629E-3</v>
      </c>
      <c r="Z61" s="71">
        <f t="shared" si="11"/>
        <v>1.1707548662763171E-2</v>
      </c>
      <c r="AA61" s="71">
        <f t="shared" si="12"/>
        <v>8.7909479347998386E-3</v>
      </c>
      <c r="AB61" s="71">
        <f t="shared" si="13"/>
        <v>5.0030068048742661E-3</v>
      </c>
      <c r="AC61" s="71">
        <f t="shared" si="14"/>
        <v>0.29247191011235957</v>
      </c>
      <c r="AD61" s="72">
        <f t="shared" si="15"/>
        <v>1.0777021680645586E-2</v>
      </c>
    </row>
    <row r="62" spans="1:30" x14ac:dyDescent="0.2">
      <c r="A62" s="59">
        <v>6417</v>
      </c>
      <c r="B62" s="61">
        <v>58</v>
      </c>
      <c r="C62" s="59">
        <v>6363.76</v>
      </c>
      <c r="D62" s="60">
        <v>6341.2099999999991</v>
      </c>
      <c r="E62" s="60">
        <v>6323.9199999999992</v>
      </c>
      <c r="F62" s="60">
        <v>6341.97</v>
      </c>
      <c r="G62" s="60">
        <v>6364.6819999999998</v>
      </c>
      <c r="H62" s="60">
        <v>8230.8300000000017</v>
      </c>
      <c r="I62" s="61">
        <v>6319.55</v>
      </c>
      <c r="J62" s="59">
        <f t="shared" si="1"/>
        <v>53.239999999999782</v>
      </c>
      <c r="K62" s="60">
        <f t="shared" si="2"/>
        <v>75.790000000000873</v>
      </c>
      <c r="L62" s="60">
        <f t="shared" si="3"/>
        <v>93.080000000000837</v>
      </c>
      <c r="M62" s="60">
        <f t="shared" si="4"/>
        <v>75.029999999999745</v>
      </c>
      <c r="N62" s="60">
        <f t="shared" si="5"/>
        <v>52.318000000000211</v>
      </c>
      <c r="O62" s="60">
        <f t="shared" si="6"/>
        <v>1813.8300000000017</v>
      </c>
      <c r="P62" s="61">
        <f t="shared" si="7"/>
        <v>97.449999999999818</v>
      </c>
      <c r="Q62" s="59">
        <f t="shared" si="8"/>
        <v>2834.497599999977</v>
      </c>
      <c r="R62" s="60">
        <f t="shared" si="8"/>
        <v>5744.1241000001328</v>
      </c>
      <c r="S62" s="60">
        <f t="shared" si="8"/>
        <v>8663.8864000001558</v>
      </c>
      <c r="T62" s="60">
        <f t="shared" si="8"/>
        <v>5629.5008999999618</v>
      </c>
      <c r="U62" s="60">
        <f t="shared" si="8"/>
        <v>2737.1731240000222</v>
      </c>
      <c r="V62" s="60">
        <f t="shared" si="16"/>
        <v>3289979.2689000065</v>
      </c>
      <c r="W62" s="61">
        <f t="shared" si="16"/>
        <v>9496.5024999999641</v>
      </c>
      <c r="X62" s="70">
        <f t="shared" si="9"/>
        <v>8.2967118591241677E-3</v>
      </c>
      <c r="Y62" s="71">
        <f t="shared" si="10"/>
        <v>1.1810815022596365E-2</v>
      </c>
      <c r="Z62" s="71">
        <f t="shared" si="11"/>
        <v>1.4505220508025687E-2</v>
      </c>
      <c r="AA62" s="71">
        <f t="shared" si="12"/>
        <v>1.1692379616643251E-2</v>
      </c>
      <c r="AB62" s="71">
        <f t="shared" si="13"/>
        <v>8.1530310113760648E-3</v>
      </c>
      <c r="AC62" s="71">
        <f t="shared" si="14"/>
        <v>0.28266012155212744</v>
      </c>
      <c r="AD62" s="72">
        <f t="shared" si="15"/>
        <v>1.5186224092254919E-2</v>
      </c>
    </row>
    <row r="63" spans="1:30" x14ac:dyDescent="0.2">
      <c r="A63" s="59">
        <v>6510</v>
      </c>
      <c r="B63" s="61">
        <v>59</v>
      </c>
      <c r="C63" s="59">
        <v>6381.48</v>
      </c>
      <c r="D63" s="60">
        <v>6438.23</v>
      </c>
      <c r="E63" s="60">
        <v>6420.62</v>
      </c>
      <c r="F63" s="60">
        <v>6433.09</v>
      </c>
      <c r="G63" s="60">
        <v>6462.1059999999998</v>
      </c>
      <c r="H63" s="60">
        <v>8351.0300000000007</v>
      </c>
      <c r="I63" s="61">
        <v>6421.3</v>
      </c>
      <c r="J63" s="59">
        <f t="shared" si="1"/>
        <v>128.52000000000044</v>
      </c>
      <c r="K63" s="60">
        <f t="shared" si="2"/>
        <v>71.770000000000437</v>
      </c>
      <c r="L63" s="60">
        <f t="shared" si="3"/>
        <v>89.380000000000109</v>
      </c>
      <c r="M63" s="60">
        <f t="shared" si="4"/>
        <v>76.909999999999854</v>
      </c>
      <c r="N63" s="60">
        <f t="shared" si="5"/>
        <v>47.894000000000233</v>
      </c>
      <c r="O63" s="60">
        <f t="shared" si="6"/>
        <v>1841.0300000000007</v>
      </c>
      <c r="P63" s="61">
        <f t="shared" si="7"/>
        <v>88.699999999999818</v>
      </c>
      <c r="Q63" s="59">
        <f t="shared" si="8"/>
        <v>16517.390400000113</v>
      </c>
      <c r="R63" s="60">
        <f t="shared" si="8"/>
        <v>5150.9329000000625</v>
      </c>
      <c r="S63" s="60">
        <f t="shared" si="8"/>
        <v>7988.7844000000196</v>
      </c>
      <c r="T63" s="60">
        <f t="shared" si="8"/>
        <v>5915.1480999999776</v>
      </c>
      <c r="U63" s="60">
        <f t="shared" si="8"/>
        <v>2293.8352360000222</v>
      </c>
      <c r="V63" s="60">
        <f t="shared" si="16"/>
        <v>3389391.4609000026</v>
      </c>
      <c r="W63" s="61">
        <f t="shared" si="16"/>
        <v>7867.6899999999678</v>
      </c>
      <c r="X63" s="70">
        <f t="shared" si="9"/>
        <v>1.9741935483871036E-2</v>
      </c>
      <c r="Y63" s="71">
        <f t="shared" si="10"/>
        <v>1.1024577572964737E-2</v>
      </c>
      <c r="Z63" s="71">
        <f t="shared" si="11"/>
        <v>1.372964669738865E-2</v>
      </c>
      <c r="AA63" s="71">
        <f t="shared" si="12"/>
        <v>1.1814132104454663E-2</v>
      </c>
      <c r="AB63" s="71">
        <f t="shared" si="13"/>
        <v>7.3569892473118641E-3</v>
      </c>
      <c r="AC63" s="71">
        <f t="shared" si="14"/>
        <v>0.28280030721966215</v>
      </c>
      <c r="AD63" s="72">
        <f t="shared" si="15"/>
        <v>1.3625192012288758E-2</v>
      </c>
    </row>
    <row r="64" spans="1:30" x14ac:dyDescent="0.2">
      <c r="A64" s="59">
        <v>6651</v>
      </c>
      <c r="B64" s="61">
        <v>60</v>
      </c>
      <c r="C64" s="59">
        <v>6399.2</v>
      </c>
      <c r="D64" s="60">
        <v>6530.2999999999993</v>
      </c>
      <c r="E64" s="60">
        <v>6512.79</v>
      </c>
      <c r="F64" s="60">
        <v>6519.24</v>
      </c>
      <c r="G64" s="60">
        <v>6555.1419999999998</v>
      </c>
      <c r="H64" s="60">
        <v>8467.35</v>
      </c>
      <c r="I64" s="61">
        <v>6501.29</v>
      </c>
      <c r="J64" s="59">
        <f t="shared" si="1"/>
        <v>251.80000000000018</v>
      </c>
      <c r="K64" s="60">
        <f t="shared" si="2"/>
        <v>120.70000000000073</v>
      </c>
      <c r="L64" s="60">
        <f t="shared" si="3"/>
        <v>138.21000000000004</v>
      </c>
      <c r="M64" s="60">
        <f t="shared" si="4"/>
        <v>131.76000000000022</v>
      </c>
      <c r="N64" s="60">
        <f t="shared" si="5"/>
        <v>95.858000000000175</v>
      </c>
      <c r="O64" s="60">
        <f t="shared" si="6"/>
        <v>1816.3500000000004</v>
      </c>
      <c r="P64" s="61">
        <f t="shared" si="7"/>
        <v>149.71000000000004</v>
      </c>
      <c r="Q64" s="59">
        <f t="shared" si="8"/>
        <v>63403.240000000093</v>
      </c>
      <c r="R64" s="60">
        <f t="shared" si="8"/>
        <v>14568.490000000176</v>
      </c>
      <c r="S64" s="60">
        <f t="shared" si="8"/>
        <v>19102.004100000009</v>
      </c>
      <c r="T64" s="60">
        <f t="shared" si="8"/>
        <v>17360.697600000058</v>
      </c>
      <c r="U64" s="60">
        <f t="shared" si="8"/>
        <v>9188.7561640000331</v>
      </c>
      <c r="V64" s="60">
        <f t="shared" si="16"/>
        <v>3299127.3225000012</v>
      </c>
      <c r="W64" s="61">
        <f t="shared" si="16"/>
        <v>22413.084100000011</v>
      </c>
      <c r="X64" s="70">
        <f t="shared" si="9"/>
        <v>3.7858968576153992E-2</v>
      </c>
      <c r="Y64" s="71">
        <f t="shared" si="10"/>
        <v>1.8147646970380505E-2</v>
      </c>
      <c r="Z64" s="71">
        <f t="shared" si="11"/>
        <v>2.078033378439333E-2</v>
      </c>
      <c r="AA64" s="71">
        <f t="shared" si="12"/>
        <v>1.9810554803788936E-2</v>
      </c>
      <c r="AB64" s="71">
        <f t="shared" si="13"/>
        <v>1.4412569538415302E-2</v>
      </c>
      <c r="AC64" s="71">
        <f t="shared" si="14"/>
        <v>0.27309427153811461</v>
      </c>
      <c r="AD64" s="72">
        <f t="shared" si="15"/>
        <v>2.2509397083145397E-2</v>
      </c>
    </row>
    <row r="65" spans="1:30" x14ac:dyDescent="0.2">
      <c r="A65" s="59">
        <v>6761</v>
      </c>
      <c r="B65" s="61">
        <v>61</v>
      </c>
      <c r="C65" s="59">
        <v>6416.92</v>
      </c>
      <c r="D65" s="60">
        <v>6669.8899999999994</v>
      </c>
      <c r="E65" s="60">
        <v>6651.42</v>
      </c>
      <c r="F65" s="60">
        <v>6650.13</v>
      </c>
      <c r="G65" s="60">
        <v>6694.0259999999998</v>
      </c>
      <c r="H65" s="60">
        <v>8625.5400000000009</v>
      </c>
      <c r="I65" s="61">
        <v>6630.5300000000007</v>
      </c>
      <c r="J65" s="59">
        <f t="shared" si="1"/>
        <v>344.07999999999993</v>
      </c>
      <c r="K65" s="60">
        <f t="shared" si="2"/>
        <v>91.110000000000582</v>
      </c>
      <c r="L65" s="60">
        <f t="shared" si="3"/>
        <v>109.57999999999993</v>
      </c>
      <c r="M65" s="60">
        <f t="shared" si="4"/>
        <v>110.86999999999989</v>
      </c>
      <c r="N65" s="60">
        <f t="shared" si="5"/>
        <v>66.97400000000016</v>
      </c>
      <c r="O65" s="60">
        <f t="shared" si="6"/>
        <v>1864.5400000000009</v>
      </c>
      <c r="P65" s="61">
        <f t="shared" si="7"/>
        <v>130.46999999999935</v>
      </c>
      <c r="Q65" s="59">
        <f t="shared" si="8"/>
        <v>118391.04639999995</v>
      </c>
      <c r="R65" s="60">
        <f t="shared" si="8"/>
        <v>8301.0321000001059</v>
      </c>
      <c r="S65" s="60">
        <f t="shared" si="8"/>
        <v>12007.776399999984</v>
      </c>
      <c r="T65" s="60">
        <f t="shared" si="8"/>
        <v>12292.156899999976</v>
      </c>
      <c r="U65" s="60">
        <f t="shared" si="8"/>
        <v>4485.5166760000211</v>
      </c>
      <c r="V65" s="60">
        <f t="shared" si="16"/>
        <v>3476509.4116000035</v>
      </c>
      <c r="W65" s="61">
        <f t="shared" si="16"/>
        <v>17022.42089999983</v>
      </c>
      <c r="X65" s="70">
        <f t="shared" si="9"/>
        <v>5.0891879899423148E-2</v>
      </c>
      <c r="Y65" s="71">
        <f t="shared" si="10"/>
        <v>1.3475817186806771E-2</v>
      </c>
      <c r="Z65" s="71">
        <f t="shared" si="11"/>
        <v>1.6207661588522396E-2</v>
      </c>
      <c r="AA65" s="71">
        <f t="shared" si="12"/>
        <v>1.6398461766010928E-2</v>
      </c>
      <c r="AB65" s="71">
        <f t="shared" si="13"/>
        <v>9.9059310752847452E-3</v>
      </c>
      <c r="AC65" s="71">
        <f t="shared" si="14"/>
        <v>0.27577873095695915</v>
      </c>
      <c r="AD65" s="72">
        <f t="shared" si="15"/>
        <v>1.9297441206921957E-2</v>
      </c>
    </row>
    <row r="66" spans="1:30" x14ac:dyDescent="0.2">
      <c r="A66" s="59">
        <v>6804</v>
      </c>
      <c r="B66" s="61">
        <v>62</v>
      </c>
      <c r="C66" s="59">
        <v>6434.6399999999994</v>
      </c>
      <c r="D66" s="60">
        <v>6778.79</v>
      </c>
      <c r="E66" s="60">
        <v>6760.9400000000005</v>
      </c>
      <c r="F66" s="60">
        <v>6751.23</v>
      </c>
      <c r="G66" s="60">
        <v>6805.079999999999</v>
      </c>
      <c r="H66" s="60">
        <v>8771.25</v>
      </c>
      <c r="I66" s="61">
        <v>6734.15</v>
      </c>
      <c r="J66" s="59">
        <f t="shared" si="1"/>
        <v>369.36000000000058</v>
      </c>
      <c r="K66" s="60">
        <f t="shared" si="2"/>
        <v>25.210000000000036</v>
      </c>
      <c r="L66" s="60">
        <f t="shared" si="3"/>
        <v>43.059999999999491</v>
      </c>
      <c r="M66" s="60">
        <f t="shared" si="4"/>
        <v>52.770000000000437</v>
      </c>
      <c r="N66" s="60">
        <f t="shared" si="5"/>
        <v>1.0799999999990177</v>
      </c>
      <c r="O66" s="60">
        <f t="shared" si="6"/>
        <v>1967.25</v>
      </c>
      <c r="P66" s="61">
        <f t="shared" si="7"/>
        <v>69.850000000000364</v>
      </c>
      <c r="Q66" s="59">
        <f t="shared" si="8"/>
        <v>136426.80960000044</v>
      </c>
      <c r="R66" s="60">
        <f t="shared" si="8"/>
        <v>635.54410000000189</v>
      </c>
      <c r="S66" s="60">
        <f t="shared" si="8"/>
        <v>1854.1635999999562</v>
      </c>
      <c r="T66" s="60">
        <f t="shared" si="8"/>
        <v>2784.672900000046</v>
      </c>
      <c r="U66" s="60">
        <f t="shared" si="8"/>
        <v>1.1663999999978782</v>
      </c>
      <c r="V66" s="60">
        <f t="shared" si="16"/>
        <v>3870072.5625</v>
      </c>
      <c r="W66" s="61">
        <f t="shared" si="16"/>
        <v>4879.022500000051</v>
      </c>
      <c r="X66" s="70">
        <f t="shared" si="9"/>
        <v>5.4285714285714375E-2</v>
      </c>
      <c r="Y66" s="71">
        <f t="shared" si="10"/>
        <v>3.7051734273956549E-3</v>
      </c>
      <c r="Z66" s="71">
        <f t="shared" si="11"/>
        <v>6.3286302175190315E-3</v>
      </c>
      <c r="AA66" s="71">
        <f t="shared" si="12"/>
        <v>7.7557319223986532E-3</v>
      </c>
      <c r="AB66" s="71">
        <f t="shared" si="13"/>
        <v>1.5873015873001437E-4</v>
      </c>
      <c r="AC66" s="71">
        <f t="shared" si="14"/>
        <v>0.28913139329805998</v>
      </c>
      <c r="AD66" s="72">
        <f t="shared" si="15"/>
        <v>1.0266019988242264E-2</v>
      </c>
    </row>
    <row r="67" spans="1:30" x14ac:dyDescent="0.2">
      <c r="A67" s="59">
        <v>6843</v>
      </c>
      <c r="B67" s="61">
        <v>63</v>
      </c>
      <c r="C67" s="59">
        <v>6452.36</v>
      </c>
      <c r="D67" s="60">
        <v>6821.36</v>
      </c>
      <c r="E67" s="60">
        <v>6804.85</v>
      </c>
      <c r="F67" s="60">
        <v>6790.64</v>
      </c>
      <c r="G67" s="60">
        <v>6850.4780000000001</v>
      </c>
      <c r="H67" s="60">
        <v>8843.17</v>
      </c>
      <c r="I67" s="61">
        <v>6770.1</v>
      </c>
      <c r="J67" s="59">
        <f t="shared" si="1"/>
        <v>390.64000000000033</v>
      </c>
      <c r="K67" s="60">
        <f t="shared" si="2"/>
        <v>21.640000000000327</v>
      </c>
      <c r="L67" s="60">
        <f t="shared" si="3"/>
        <v>38.149999999999636</v>
      </c>
      <c r="M67" s="60">
        <f t="shared" si="4"/>
        <v>52.359999999999673</v>
      </c>
      <c r="N67" s="60">
        <f t="shared" si="5"/>
        <v>7.4780000000000655</v>
      </c>
      <c r="O67" s="60">
        <f t="shared" si="6"/>
        <v>2000.17</v>
      </c>
      <c r="P67" s="61">
        <f t="shared" si="7"/>
        <v>72.899999999999636</v>
      </c>
      <c r="Q67" s="59">
        <f t="shared" si="8"/>
        <v>152599.60960000026</v>
      </c>
      <c r="R67" s="60">
        <f t="shared" si="8"/>
        <v>468.28960000001416</v>
      </c>
      <c r="S67" s="60">
        <f t="shared" si="8"/>
        <v>1455.4224999999722</v>
      </c>
      <c r="T67" s="60">
        <f t="shared" si="8"/>
        <v>2741.5695999999657</v>
      </c>
      <c r="U67" s="60">
        <f t="shared" si="8"/>
        <v>55.920484000000982</v>
      </c>
      <c r="V67" s="60">
        <f t="shared" si="16"/>
        <v>4000680.0289000003</v>
      </c>
      <c r="W67" s="61">
        <f t="shared" si="16"/>
        <v>5314.4099999999471</v>
      </c>
      <c r="X67" s="70">
        <f t="shared" si="9"/>
        <v>5.7086073359637633E-2</v>
      </c>
      <c r="Y67" s="71">
        <f t="shared" si="10"/>
        <v>3.162355691948024E-3</v>
      </c>
      <c r="Z67" s="71">
        <f t="shared" si="11"/>
        <v>5.575040187052409E-3</v>
      </c>
      <c r="AA67" s="71">
        <f t="shared" si="12"/>
        <v>7.6516147888352586E-3</v>
      </c>
      <c r="AB67" s="71">
        <f t="shared" si="13"/>
        <v>1.0927955575040283E-3</v>
      </c>
      <c r="AC67" s="71">
        <f t="shared" si="14"/>
        <v>0.29229431535876077</v>
      </c>
      <c r="AD67" s="72">
        <f t="shared" si="15"/>
        <v>1.0653222270933748E-2</v>
      </c>
    </row>
    <row r="68" spans="1:30" x14ac:dyDescent="0.2">
      <c r="A68" s="59">
        <v>6841</v>
      </c>
      <c r="B68" s="61">
        <v>64</v>
      </c>
      <c r="C68" s="59">
        <v>6470.08</v>
      </c>
      <c r="D68" s="60">
        <v>6859.9699999999993</v>
      </c>
      <c r="E68" s="60">
        <v>6843.54</v>
      </c>
      <c r="F68" s="60">
        <v>6827.670000000001</v>
      </c>
      <c r="G68" s="60">
        <v>6889.4179999999997</v>
      </c>
      <c r="H68" s="60">
        <v>8890.5399999999991</v>
      </c>
      <c r="I68" s="61">
        <v>6806.34</v>
      </c>
      <c r="J68" s="59">
        <f t="shared" si="1"/>
        <v>370.92000000000007</v>
      </c>
      <c r="K68" s="60">
        <f t="shared" si="2"/>
        <v>18.969999999999345</v>
      </c>
      <c r="L68" s="60">
        <f t="shared" si="3"/>
        <v>2.5399999999999636</v>
      </c>
      <c r="M68" s="60">
        <f t="shared" si="4"/>
        <v>13.329999999999018</v>
      </c>
      <c r="N68" s="60">
        <f t="shared" si="5"/>
        <v>48.417999999999665</v>
      </c>
      <c r="O68" s="60">
        <f t="shared" si="6"/>
        <v>2049.5399999999991</v>
      </c>
      <c r="P68" s="61">
        <f t="shared" si="7"/>
        <v>34.659999999999854</v>
      </c>
      <c r="Q68" s="59">
        <f t="shared" si="8"/>
        <v>137581.64640000006</v>
      </c>
      <c r="R68" s="60">
        <f t="shared" si="8"/>
        <v>359.86089999997517</v>
      </c>
      <c r="S68" s="60">
        <f t="shared" si="8"/>
        <v>6.4515999999998153</v>
      </c>
      <c r="T68" s="60">
        <f t="shared" si="8"/>
        <v>177.68889999997381</v>
      </c>
      <c r="U68" s="60">
        <f t="shared" ref="U68:W131" si="17">N68^2</f>
        <v>2344.3027239999674</v>
      </c>
      <c r="V68" s="60">
        <f t="shared" si="16"/>
        <v>4200614.2115999963</v>
      </c>
      <c r="W68" s="61">
        <f t="shared" si="16"/>
        <v>1201.3155999999899</v>
      </c>
      <c r="X68" s="70">
        <f t="shared" si="9"/>
        <v>5.4220143253910259E-2</v>
      </c>
      <c r="Y68" s="71">
        <f t="shared" si="10"/>
        <v>2.7729864054961769E-3</v>
      </c>
      <c r="Z68" s="71">
        <f t="shared" si="11"/>
        <v>3.7129074696681238E-4</v>
      </c>
      <c r="AA68" s="71">
        <f t="shared" si="12"/>
        <v>1.9485455342784707E-3</v>
      </c>
      <c r="AB68" s="71">
        <f t="shared" si="13"/>
        <v>7.0776202309603374E-3</v>
      </c>
      <c r="AC68" s="71">
        <f t="shared" si="14"/>
        <v>0.29959655021195719</v>
      </c>
      <c r="AD68" s="72">
        <f t="shared" si="15"/>
        <v>5.0665107440432469E-3</v>
      </c>
    </row>
    <row r="69" spans="1:30" x14ac:dyDescent="0.2">
      <c r="A69" s="59">
        <v>6833</v>
      </c>
      <c r="B69" s="61">
        <v>65</v>
      </c>
      <c r="C69" s="59">
        <v>6487.8</v>
      </c>
      <c r="D69" s="60">
        <v>6857.99</v>
      </c>
      <c r="E69" s="60">
        <v>6842.3799999999992</v>
      </c>
      <c r="F69" s="60">
        <v>6826.6500000000005</v>
      </c>
      <c r="G69" s="60">
        <v>6888.9719999999998</v>
      </c>
      <c r="H69" s="60">
        <v>8901.5500000000011</v>
      </c>
      <c r="I69" s="61">
        <v>6809.58</v>
      </c>
      <c r="J69" s="59">
        <f t="shared" si="1"/>
        <v>345.19999999999982</v>
      </c>
      <c r="K69" s="60">
        <f t="shared" si="2"/>
        <v>24.989999999999782</v>
      </c>
      <c r="L69" s="60">
        <f t="shared" si="3"/>
        <v>9.3799999999991996</v>
      </c>
      <c r="M69" s="60">
        <f t="shared" si="4"/>
        <v>6.3499999999994543</v>
      </c>
      <c r="N69" s="60">
        <f t="shared" si="5"/>
        <v>55.971999999999753</v>
      </c>
      <c r="O69" s="60">
        <f t="shared" si="6"/>
        <v>2068.5500000000011</v>
      </c>
      <c r="P69" s="61">
        <f t="shared" si="7"/>
        <v>23.420000000000073</v>
      </c>
      <c r="Q69" s="59">
        <f t="shared" si="8"/>
        <v>119163.03999999988</v>
      </c>
      <c r="R69" s="60">
        <f t="shared" si="8"/>
        <v>624.50009999998906</v>
      </c>
      <c r="S69" s="60">
        <f t="shared" si="8"/>
        <v>87.984399999984987</v>
      </c>
      <c r="T69" s="60">
        <f t="shared" si="8"/>
        <v>40.32249999999307</v>
      </c>
      <c r="U69" s="60">
        <f t="shared" si="17"/>
        <v>3132.8647839999721</v>
      </c>
      <c r="V69" s="60">
        <f t="shared" si="16"/>
        <v>4278899.1025000047</v>
      </c>
      <c r="W69" s="61">
        <f t="shared" si="16"/>
        <v>548.4964000000034</v>
      </c>
      <c r="X69" s="70">
        <f t="shared" si="9"/>
        <v>5.0519537538416481E-2</v>
      </c>
      <c r="Y69" s="71">
        <f t="shared" si="10"/>
        <v>3.6572515732474437E-3</v>
      </c>
      <c r="Z69" s="71">
        <f t="shared" si="11"/>
        <v>1.3727498902384311E-3</v>
      </c>
      <c r="AA69" s="71">
        <f t="shared" si="12"/>
        <v>9.2931362505480086E-4</v>
      </c>
      <c r="AB69" s="71">
        <f t="shared" si="13"/>
        <v>8.1914239719010316E-3</v>
      </c>
      <c r="AC69" s="71">
        <f t="shared" si="14"/>
        <v>0.30272940143421645</v>
      </c>
      <c r="AD69" s="72">
        <f t="shared" si="15"/>
        <v>3.4274842675252556E-3</v>
      </c>
    </row>
    <row r="70" spans="1:30" x14ac:dyDescent="0.2">
      <c r="A70" s="59">
        <v>6803</v>
      </c>
      <c r="B70" s="61">
        <v>66</v>
      </c>
      <c r="C70" s="59">
        <v>6505.52</v>
      </c>
      <c r="D70" s="60">
        <v>6850.07</v>
      </c>
      <c r="E70" s="60">
        <v>6834.58</v>
      </c>
      <c r="F70" s="60">
        <v>6820.8700000000008</v>
      </c>
      <c r="G70" s="60">
        <v>6881.134</v>
      </c>
      <c r="H70" s="60">
        <v>8893.6700000000019</v>
      </c>
      <c r="I70" s="61">
        <v>6802.45</v>
      </c>
      <c r="J70" s="59">
        <f t="shared" si="1"/>
        <v>297.47999999999956</v>
      </c>
      <c r="K70" s="60">
        <f t="shared" si="2"/>
        <v>47.069999999999709</v>
      </c>
      <c r="L70" s="60">
        <f t="shared" si="3"/>
        <v>31.579999999999927</v>
      </c>
      <c r="M70" s="60">
        <f t="shared" si="4"/>
        <v>17.8700000000008</v>
      </c>
      <c r="N70" s="60">
        <f t="shared" si="5"/>
        <v>78.134000000000015</v>
      </c>
      <c r="O70" s="60">
        <f t="shared" si="6"/>
        <v>2090.6700000000019</v>
      </c>
      <c r="P70" s="61">
        <f t="shared" si="7"/>
        <v>0.5500000000001819</v>
      </c>
      <c r="Q70" s="59">
        <f t="shared" si="8"/>
        <v>88494.350399999734</v>
      </c>
      <c r="R70" s="60">
        <f t="shared" si="8"/>
        <v>2215.5848999999725</v>
      </c>
      <c r="S70" s="60">
        <f t="shared" si="8"/>
        <v>997.2963999999954</v>
      </c>
      <c r="T70" s="60">
        <f t="shared" si="8"/>
        <v>319.33690000002861</v>
      </c>
      <c r="U70" s="60">
        <f t="shared" si="17"/>
        <v>6104.921956000002</v>
      </c>
      <c r="V70" s="60">
        <f t="shared" si="16"/>
        <v>4370901.0489000082</v>
      </c>
      <c r="W70" s="61">
        <f t="shared" si="16"/>
        <v>0.30250000000020011</v>
      </c>
      <c r="X70" s="70">
        <f t="shared" si="9"/>
        <v>4.3727767161546312E-2</v>
      </c>
      <c r="Y70" s="71">
        <f t="shared" si="10"/>
        <v>6.9190063207408064E-3</v>
      </c>
      <c r="Z70" s="71">
        <f t="shared" si="11"/>
        <v>4.6420696751433089E-3</v>
      </c>
      <c r="AA70" s="71">
        <f t="shared" si="12"/>
        <v>2.6267823019257386E-3</v>
      </c>
      <c r="AB70" s="71">
        <f t="shared" si="13"/>
        <v>1.1485227105688669E-2</v>
      </c>
      <c r="AC70" s="71">
        <f t="shared" si="14"/>
        <v>0.30731589004850829</v>
      </c>
      <c r="AD70" s="72">
        <f t="shared" si="15"/>
        <v>8.0846685285930017E-5</v>
      </c>
    </row>
    <row r="71" spans="1:30" x14ac:dyDescent="0.2">
      <c r="A71" s="59">
        <v>6776</v>
      </c>
      <c r="B71" s="61">
        <v>67</v>
      </c>
      <c r="C71" s="59">
        <v>6523.24</v>
      </c>
      <c r="D71" s="60">
        <v>6820.37</v>
      </c>
      <c r="E71" s="60">
        <v>6805.32</v>
      </c>
      <c r="F71" s="60">
        <v>6794.75</v>
      </c>
      <c r="G71" s="60">
        <v>6852.018</v>
      </c>
      <c r="H71" s="60">
        <v>8865.2100000000009</v>
      </c>
      <c r="I71" s="61">
        <v>6778.7599999999993</v>
      </c>
      <c r="J71" s="59">
        <f t="shared" si="1"/>
        <v>252.76000000000022</v>
      </c>
      <c r="K71" s="60">
        <f t="shared" si="2"/>
        <v>44.369999999999891</v>
      </c>
      <c r="L71" s="60">
        <f t="shared" si="3"/>
        <v>29.319999999999709</v>
      </c>
      <c r="M71" s="60">
        <f t="shared" si="4"/>
        <v>18.75</v>
      </c>
      <c r="N71" s="60">
        <f t="shared" si="5"/>
        <v>76.018000000000029</v>
      </c>
      <c r="O71" s="60">
        <f t="shared" si="6"/>
        <v>2089.2100000000009</v>
      </c>
      <c r="P71" s="61">
        <f t="shared" si="7"/>
        <v>2.7599999999993088</v>
      </c>
      <c r="Q71" s="59">
        <f t="shared" si="8"/>
        <v>63887.617600000107</v>
      </c>
      <c r="R71" s="60">
        <f t="shared" si="8"/>
        <v>1968.6968999999904</v>
      </c>
      <c r="S71" s="60">
        <f t="shared" si="8"/>
        <v>859.66239999998288</v>
      </c>
      <c r="T71" s="60">
        <f t="shared" si="8"/>
        <v>351.5625</v>
      </c>
      <c r="U71" s="60">
        <f t="shared" si="17"/>
        <v>5778.7363240000041</v>
      </c>
      <c r="V71" s="60">
        <f t="shared" si="16"/>
        <v>4364798.4241000041</v>
      </c>
      <c r="W71" s="61">
        <f t="shared" si="16"/>
        <v>7.6175999999961848</v>
      </c>
      <c r="X71" s="70">
        <f t="shared" si="9"/>
        <v>3.730224321133415E-2</v>
      </c>
      <c r="Y71" s="71">
        <f t="shared" si="10"/>
        <v>6.5481109799291459E-3</v>
      </c>
      <c r="Z71" s="71">
        <f t="shared" si="11"/>
        <v>4.3270365997638291E-3</v>
      </c>
      <c r="AA71" s="71">
        <f t="shared" si="12"/>
        <v>2.7671192443919717E-3</v>
      </c>
      <c r="AB71" s="71">
        <f t="shared" si="13"/>
        <v>1.1218713105076746E-2</v>
      </c>
      <c r="AC71" s="71">
        <f t="shared" si="14"/>
        <v>0.30832497048406154</v>
      </c>
      <c r="AD71" s="72">
        <f t="shared" si="15"/>
        <v>4.0731995277439622E-4</v>
      </c>
    </row>
    <row r="72" spans="1:30" x14ac:dyDescent="0.2">
      <c r="A72" s="59">
        <v>6783</v>
      </c>
      <c r="B72" s="61">
        <v>68</v>
      </c>
      <c r="C72" s="59">
        <v>6540.96</v>
      </c>
      <c r="D72" s="60">
        <v>6793.6399999999994</v>
      </c>
      <c r="E72" s="60">
        <v>6778.5300000000007</v>
      </c>
      <c r="F72" s="60">
        <v>6771.86</v>
      </c>
      <c r="G72" s="60">
        <v>6824.9139999999998</v>
      </c>
      <c r="H72" s="60">
        <v>8832.4900000000016</v>
      </c>
      <c r="I72" s="61">
        <v>6755.3099999999995</v>
      </c>
      <c r="J72" s="59">
        <f t="shared" si="1"/>
        <v>242.03999999999996</v>
      </c>
      <c r="K72" s="60">
        <f t="shared" si="2"/>
        <v>10.639999999999418</v>
      </c>
      <c r="L72" s="60">
        <f t="shared" si="3"/>
        <v>4.4699999999993452</v>
      </c>
      <c r="M72" s="60">
        <f t="shared" si="4"/>
        <v>11.140000000000327</v>
      </c>
      <c r="N72" s="60">
        <f t="shared" si="5"/>
        <v>41.91399999999976</v>
      </c>
      <c r="O72" s="60">
        <f t="shared" si="6"/>
        <v>2049.4900000000016</v>
      </c>
      <c r="P72" s="61">
        <f t="shared" si="7"/>
        <v>27.690000000000509</v>
      </c>
      <c r="Q72" s="59">
        <f t="shared" si="8"/>
        <v>58583.361599999982</v>
      </c>
      <c r="R72" s="60">
        <f t="shared" si="8"/>
        <v>113.20959999998762</v>
      </c>
      <c r="S72" s="60">
        <f t="shared" si="8"/>
        <v>19.980899999994147</v>
      </c>
      <c r="T72" s="60">
        <f t="shared" si="8"/>
        <v>124.0996000000073</v>
      </c>
      <c r="U72" s="60">
        <f t="shared" si="17"/>
        <v>1756.7833959999798</v>
      </c>
      <c r="V72" s="60">
        <f t="shared" si="16"/>
        <v>4200409.2601000061</v>
      </c>
      <c r="W72" s="61">
        <f t="shared" si="16"/>
        <v>766.73610000002816</v>
      </c>
      <c r="X72" s="70">
        <f t="shared" si="9"/>
        <v>3.5683325961963726E-2</v>
      </c>
      <c r="Y72" s="71">
        <f t="shared" si="10"/>
        <v>1.5686274509803064E-3</v>
      </c>
      <c r="Z72" s="71">
        <f t="shared" si="11"/>
        <v>6.5900044228207953E-4</v>
      </c>
      <c r="AA72" s="71">
        <f t="shared" si="12"/>
        <v>1.6423411469851581E-3</v>
      </c>
      <c r="AB72" s="71">
        <f t="shared" si="13"/>
        <v>6.1792717086834384E-3</v>
      </c>
      <c r="AC72" s="71">
        <f t="shared" si="14"/>
        <v>0.3021509656494179</v>
      </c>
      <c r="AD72" s="72">
        <f t="shared" si="15"/>
        <v>4.0822644847413403E-3</v>
      </c>
    </row>
    <row r="73" spans="1:30" x14ac:dyDescent="0.2">
      <c r="A73" s="59">
        <v>6674</v>
      </c>
      <c r="B73" s="61">
        <v>69</v>
      </c>
      <c r="C73" s="59">
        <v>6558.68</v>
      </c>
      <c r="D73" s="60">
        <v>6800.57</v>
      </c>
      <c r="E73" s="60">
        <v>6784.7800000000007</v>
      </c>
      <c r="F73" s="60">
        <v>6780.53</v>
      </c>
      <c r="G73" s="60">
        <v>6830.6139999999996</v>
      </c>
      <c r="H73" s="60">
        <v>8832.92</v>
      </c>
      <c r="I73" s="61">
        <v>6765.07</v>
      </c>
      <c r="J73" s="59">
        <f t="shared" ref="J73:J136" si="18">ABS(A73-C73)</f>
        <v>115.31999999999971</v>
      </c>
      <c r="K73" s="60">
        <f t="shared" ref="K73:K136" si="19">ABS(A73-D73)</f>
        <v>126.56999999999971</v>
      </c>
      <c r="L73" s="60">
        <f t="shared" ref="L73:L136" si="20">ABS(A73-E73)</f>
        <v>110.78000000000065</v>
      </c>
      <c r="M73" s="60">
        <f t="shared" ref="M73:M136" si="21">ABS(A73-F73)</f>
        <v>106.52999999999975</v>
      </c>
      <c r="N73" s="60">
        <f t="shared" ref="N73:N136" si="22">ABS(A73-G73)</f>
        <v>156.61399999999958</v>
      </c>
      <c r="O73" s="60">
        <f t="shared" ref="O73:O136" si="23">ABS(A73-H73)</f>
        <v>2158.92</v>
      </c>
      <c r="P73" s="61">
        <f t="shared" ref="P73:P136" si="24">ABS(A73-I73)</f>
        <v>91.069999999999709</v>
      </c>
      <c r="Q73" s="59">
        <f t="shared" ref="Q73:T136" si="25">J73^2</f>
        <v>13298.702399999933</v>
      </c>
      <c r="R73" s="60">
        <f t="shared" si="25"/>
        <v>16019.964899999926</v>
      </c>
      <c r="S73" s="60">
        <f t="shared" si="25"/>
        <v>12272.208400000145</v>
      </c>
      <c r="T73" s="60">
        <f t="shared" si="25"/>
        <v>11348.640899999946</v>
      </c>
      <c r="U73" s="60">
        <f t="shared" si="17"/>
        <v>24527.944995999867</v>
      </c>
      <c r="V73" s="60">
        <f t="shared" si="16"/>
        <v>4660935.5663999999</v>
      </c>
      <c r="W73" s="61">
        <f t="shared" si="16"/>
        <v>8293.7448999999469</v>
      </c>
      <c r="X73" s="70">
        <f t="shared" ref="X73:X136" si="26">J73/A73</f>
        <v>1.7278993107581617E-2</v>
      </c>
      <c r="Y73" s="71">
        <f t="shared" ref="Y73:Y136" si="27">K73/A73</f>
        <v>1.8964638897213022E-2</v>
      </c>
      <c r="Z73" s="71">
        <f t="shared" ref="Z73:Z136" si="28">L73/A73</f>
        <v>1.6598741384477173E-2</v>
      </c>
      <c r="AA73" s="71">
        <f t="shared" ref="AA73:AA136" si="29">M73/A73</f>
        <v>1.5961941863949617E-2</v>
      </c>
      <c r="AB73" s="71">
        <f t="shared" ref="AB73:AB136" si="30">N73/A73</f>
        <v>2.346628708420731E-2</v>
      </c>
      <c r="AC73" s="71">
        <f t="shared" ref="AC73:AC136" si="31">O73/A73</f>
        <v>0.32348216961342524</v>
      </c>
      <c r="AD73" s="72">
        <f t="shared" ref="AD73:AD136" si="32">P73/A73</f>
        <v>1.364548996104281E-2</v>
      </c>
    </row>
    <row r="74" spans="1:30" x14ac:dyDescent="0.2">
      <c r="A74" s="59">
        <v>6811</v>
      </c>
      <c r="B74" s="61">
        <v>70</v>
      </c>
      <c r="C74" s="59">
        <v>6576.4</v>
      </c>
      <c r="D74" s="60">
        <v>6692.66</v>
      </c>
      <c r="E74" s="60">
        <v>6679.19</v>
      </c>
      <c r="F74" s="60">
        <v>6680.64</v>
      </c>
      <c r="G74" s="60">
        <v>6726.308</v>
      </c>
      <c r="H74" s="60">
        <v>8737.73</v>
      </c>
      <c r="I74" s="61">
        <v>6667.5099999999993</v>
      </c>
      <c r="J74" s="59">
        <f t="shared" si="18"/>
        <v>234.60000000000036</v>
      </c>
      <c r="K74" s="60">
        <f t="shared" si="19"/>
        <v>118.34000000000015</v>
      </c>
      <c r="L74" s="60">
        <f t="shared" si="20"/>
        <v>131.8100000000004</v>
      </c>
      <c r="M74" s="60">
        <f t="shared" si="21"/>
        <v>130.35999999999967</v>
      </c>
      <c r="N74" s="60">
        <f t="shared" si="22"/>
        <v>84.692000000000007</v>
      </c>
      <c r="O74" s="60">
        <f t="shared" si="23"/>
        <v>1926.7299999999996</v>
      </c>
      <c r="P74" s="61">
        <f t="shared" si="24"/>
        <v>143.49000000000069</v>
      </c>
      <c r="Q74" s="59">
        <f t="shared" si="25"/>
        <v>55037.160000000171</v>
      </c>
      <c r="R74" s="60">
        <f t="shared" si="25"/>
        <v>14004.355600000035</v>
      </c>
      <c r="S74" s="60">
        <f t="shared" si="25"/>
        <v>17373.876100000107</v>
      </c>
      <c r="T74" s="60">
        <f t="shared" si="25"/>
        <v>16993.729599999915</v>
      </c>
      <c r="U74" s="60">
        <f t="shared" si="17"/>
        <v>7172.7348640000009</v>
      </c>
      <c r="V74" s="60">
        <f t="shared" si="16"/>
        <v>3712288.4928999981</v>
      </c>
      <c r="W74" s="61">
        <f t="shared" si="16"/>
        <v>20589.380100000199</v>
      </c>
      <c r="X74" s="70">
        <f t="shared" si="26"/>
        <v>3.4444281309646212E-2</v>
      </c>
      <c r="Y74" s="71">
        <f t="shared" si="27"/>
        <v>1.7374834826016761E-2</v>
      </c>
      <c r="Z74" s="71">
        <f t="shared" si="28"/>
        <v>1.9352517985611571E-2</v>
      </c>
      <c r="AA74" s="71">
        <f t="shared" si="29"/>
        <v>1.9139627073851074E-2</v>
      </c>
      <c r="AB74" s="71">
        <f t="shared" si="30"/>
        <v>1.2434591102628102E-2</v>
      </c>
      <c r="AC74" s="71">
        <f t="shared" si="31"/>
        <v>0.28288503890764932</v>
      </c>
      <c r="AD74" s="72">
        <f t="shared" si="32"/>
        <v>2.1067390985171148E-2</v>
      </c>
    </row>
    <row r="75" spans="1:30" x14ac:dyDescent="0.2">
      <c r="A75" s="59">
        <v>6897</v>
      </c>
      <c r="B75" s="61">
        <v>71</v>
      </c>
      <c r="C75" s="59">
        <v>6594.12</v>
      </c>
      <c r="D75" s="60">
        <v>6828.29</v>
      </c>
      <c r="E75" s="60">
        <v>6809.9</v>
      </c>
      <c r="F75" s="60">
        <v>6811.8500000000013</v>
      </c>
      <c r="G75" s="60">
        <v>6853.4539999999997</v>
      </c>
      <c r="H75" s="60">
        <v>8829.2200000000012</v>
      </c>
      <c r="I75" s="61">
        <v>6789.5700000000006</v>
      </c>
      <c r="J75" s="59">
        <f t="shared" si="18"/>
        <v>302.88000000000011</v>
      </c>
      <c r="K75" s="60">
        <f t="shared" si="19"/>
        <v>68.710000000000036</v>
      </c>
      <c r="L75" s="60">
        <f t="shared" si="20"/>
        <v>87.100000000000364</v>
      </c>
      <c r="M75" s="60">
        <f t="shared" si="21"/>
        <v>85.149999999998727</v>
      </c>
      <c r="N75" s="60">
        <f t="shared" si="22"/>
        <v>43.546000000000276</v>
      </c>
      <c r="O75" s="60">
        <f t="shared" si="23"/>
        <v>1932.2200000000012</v>
      </c>
      <c r="P75" s="61">
        <f t="shared" si="24"/>
        <v>107.42999999999938</v>
      </c>
      <c r="Q75" s="59">
        <f t="shared" si="25"/>
        <v>91736.294400000072</v>
      </c>
      <c r="R75" s="60">
        <f t="shared" si="25"/>
        <v>4721.0641000000051</v>
      </c>
      <c r="S75" s="60">
        <f t="shared" si="25"/>
        <v>7586.4100000000635</v>
      </c>
      <c r="T75" s="60">
        <f t="shared" si="25"/>
        <v>7250.5224999997836</v>
      </c>
      <c r="U75" s="60">
        <f t="shared" si="17"/>
        <v>1896.2541160000242</v>
      </c>
      <c r="V75" s="60">
        <f t="shared" si="16"/>
        <v>3733474.1284000045</v>
      </c>
      <c r="W75" s="61">
        <f t="shared" si="16"/>
        <v>11541.204899999868</v>
      </c>
      <c r="X75" s="70">
        <f t="shared" si="26"/>
        <v>4.3914745541539818E-2</v>
      </c>
      <c r="Y75" s="71">
        <f t="shared" si="27"/>
        <v>9.9623024503407327E-3</v>
      </c>
      <c r="Z75" s="71">
        <f t="shared" si="28"/>
        <v>1.2628679135856222E-2</v>
      </c>
      <c r="AA75" s="71">
        <f t="shared" si="29"/>
        <v>1.2345947513411443E-2</v>
      </c>
      <c r="AB75" s="71">
        <f t="shared" si="30"/>
        <v>6.3137596056256741E-3</v>
      </c>
      <c r="AC75" s="71">
        <f t="shared" si="31"/>
        <v>0.2801536900101495</v>
      </c>
      <c r="AD75" s="72">
        <f t="shared" si="32"/>
        <v>1.5576337538059936E-2</v>
      </c>
    </row>
    <row r="76" spans="1:30" x14ac:dyDescent="0.2">
      <c r="A76" s="59">
        <v>6960</v>
      </c>
      <c r="B76" s="61">
        <v>72</v>
      </c>
      <c r="C76" s="59">
        <v>6611.84</v>
      </c>
      <c r="D76" s="60">
        <v>6913.4299999999994</v>
      </c>
      <c r="E76" s="60">
        <v>6896.06</v>
      </c>
      <c r="F76" s="60">
        <v>6890.71</v>
      </c>
      <c r="G76" s="60">
        <v>6941.7119999999995</v>
      </c>
      <c r="H76" s="60">
        <v>8959.6100000000024</v>
      </c>
      <c r="I76" s="61">
        <v>6885.73</v>
      </c>
      <c r="J76" s="59">
        <f t="shared" si="18"/>
        <v>348.15999999999985</v>
      </c>
      <c r="K76" s="60">
        <f t="shared" si="19"/>
        <v>46.570000000000618</v>
      </c>
      <c r="L76" s="60">
        <f t="shared" si="20"/>
        <v>63.9399999999996</v>
      </c>
      <c r="M76" s="60">
        <f t="shared" si="21"/>
        <v>69.289999999999964</v>
      </c>
      <c r="N76" s="60">
        <f t="shared" si="22"/>
        <v>18.288000000000466</v>
      </c>
      <c r="O76" s="60">
        <f t="shared" si="23"/>
        <v>1999.6100000000024</v>
      </c>
      <c r="P76" s="61">
        <f t="shared" si="24"/>
        <v>74.270000000000437</v>
      </c>
      <c r="Q76" s="59">
        <f t="shared" si="25"/>
        <v>121215.38559999989</v>
      </c>
      <c r="R76" s="60">
        <f t="shared" si="25"/>
        <v>2168.7649000000574</v>
      </c>
      <c r="S76" s="60">
        <f t="shared" si="25"/>
        <v>4088.3235999999488</v>
      </c>
      <c r="T76" s="60">
        <f t="shared" si="25"/>
        <v>4801.104099999995</v>
      </c>
      <c r="U76" s="60">
        <f t="shared" si="17"/>
        <v>334.45094400001705</v>
      </c>
      <c r="V76" s="60">
        <f t="shared" si="16"/>
        <v>3998440.1521000094</v>
      </c>
      <c r="W76" s="61">
        <f t="shared" si="16"/>
        <v>5516.0329000000647</v>
      </c>
      <c r="X76" s="70">
        <f t="shared" si="26"/>
        <v>5.0022988505747108E-2</v>
      </c>
      <c r="Y76" s="71">
        <f t="shared" si="27"/>
        <v>6.6910919540230773E-3</v>
      </c>
      <c r="Z76" s="71">
        <f t="shared" si="28"/>
        <v>9.186781609195345E-3</v>
      </c>
      <c r="AA76" s="71">
        <f t="shared" si="29"/>
        <v>9.9554597701149369E-3</v>
      </c>
      <c r="AB76" s="71">
        <f t="shared" si="30"/>
        <v>2.6275862068966187E-3</v>
      </c>
      <c r="AC76" s="71">
        <f t="shared" si="31"/>
        <v>0.28730028735632218</v>
      </c>
      <c r="AD76" s="72">
        <f t="shared" si="32"/>
        <v>1.0670977011494316E-2</v>
      </c>
    </row>
    <row r="77" spans="1:30" x14ac:dyDescent="0.2">
      <c r="A77" s="59">
        <v>7034</v>
      </c>
      <c r="B77" s="61">
        <v>73</v>
      </c>
      <c r="C77" s="59">
        <v>6629.5599999999995</v>
      </c>
      <c r="D77" s="60">
        <v>6975.7999999999993</v>
      </c>
      <c r="E77" s="60">
        <v>6958.8899999999994</v>
      </c>
      <c r="F77" s="60">
        <v>6949.2000000000007</v>
      </c>
      <c r="G77" s="60">
        <v>7005.3579999999993</v>
      </c>
      <c r="H77" s="60">
        <v>9042.1700000000019</v>
      </c>
      <c r="I77" s="61">
        <v>6927.6399999999994</v>
      </c>
      <c r="J77" s="59">
        <f t="shared" si="18"/>
        <v>404.44000000000051</v>
      </c>
      <c r="K77" s="60">
        <f t="shared" si="19"/>
        <v>58.200000000000728</v>
      </c>
      <c r="L77" s="60">
        <f t="shared" si="20"/>
        <v>75.110000000000582</v>
      </c>
      <c r="M77" s="60">
        <f t="shared" si="21"/>
        <v>84.799999999999272</v>
      </c>
      <c r="N77" s="60">
        <f t="shared" si="22"/>
        <v>28.642000000000735</v>
      </c>
      <c r="O77" s="60">
        <f t="shared" si="23"/>
        <v>2008.1700000000019</v>
      </c>
      <c r="P77" s="61">
        <f t="shared" si="24"/>
        <v>106.36000000000058</v>
      </c>
      <c r="Q77" s="59">
        <f t="shared" si="25"/>
        <v>163571.71360000042</v>
      </c>
      <c r="R77" s="60">
        <f t="shared" si="25"/>
        <v>3387.2400000000848</v>
      </c>
      <c r="S77" s="60">
        <f t="shared" si="25"/>
        <v>5641.5121000000872</v>
      </c>
      <c r="T77" s="60">
        <f t="shared" si="25"/>
        <v>7191.0399999998763</v>
      </c>
      <c r="U77" s="60">
        <f t="shared" si="17"/>
        <v>820.36416400004214</v>
      </c>
      <c r="V77" s="60">
        <f t="shared" si="16"/>
        <v>4032746.7489000075</v>
      </c>
      <c r="W77" s="61">
        <f t="shared" si="16"/>
        <v>11312.449600000124</v>
      </c>
      <c r="X77" s="70">
        <f t="shared" si="26"/>
        <v>5.7497867500710904E-2</v>
      </c>
      <c r="Y77" s="71">
        <f t="shared" si="27"/>
        <v>8.27409724196769E-3</v>
      </c>
      <c r="Z77" s="71">
        <f t="shared" si="28"/>
        <v>1.0678134773955157E-2</v>
      </c>
      <c r="AA77" s="71">
        <f t="shared" si="29"/>
        <v>1.2055729314756791E-2</v>
      </c>
      <c r="AB77" s="71">
        <f t="shared" si="30"/>
        <v>4.0719363093546677E-3</v>
      </c>
      <c r="AC77" s="71">
        <f t="shared" si="31"/>
        <v>0.285494739835087</v>
      </c>
      <c r="AD77" s="72">
        <f t="shared" si="32"/>
        <v>1.5120841626386208E-2</v>
      </c>
    </row>
    <row r="78" spans="1:30" x14ac:dyDescent="0.2">
      <c r="A78" s="59">
        <v>7175</v>
      </c>
      <c r="B78" s="61">
        <v>74</v>
      </c>
      <c r="C78" s="59">
        <v>6647.28</v>
      </c>
      <c r="D78" s="60">
        <v>7049.0599999999995</v>
      </c>
      <c r="E78" s="60">
        <v>7031.9299999999994</v>
      </c>
      <c r="F78" s="60">
        <v>7018.38</v>
      </c>
      <c r="G78" s="60">
        <v>7078.7459999999992</v>
      </c>
      <c r="H78" s="60">
        <v>9129.3000000000011</v>
      </c>
      <c r="I78" s="61">
        <v>6998.8400000000011</v>
      </c>
      <c r="J78" s="59">
        <f t="shared" si="18"/>
        <v>527.72000000000025</v>
      </c>
      <c r="K78" s="60">
        <f t="shared" si="19"/>
        <v>125.94000000000051</v>
      </c>
      <c r="L78" s="60">
        <f t="shared" si="20"/>
        <v>143.07000000000062</v>
      </c>
      <c r="M78" s="60">
        <f t="shared" si="21"/>
        <v>156.61999999999989</v>
      </c>
      <c r="N78" s="60">
        <f t="shared" si="22"/>
        <v>96.254000000000815</v>
      </c>
      <c r="O78" s="60">
        <f t="shared" si="23"/>
        <v>1954.3000000000011</v>
      </c>
      <c r="P78" s="61">
        <f t="shared" si="24"/>
        <v>176.15999999999894</v>
      </c>
      <c r="Q78" s="59">
        <f t="shared" si="25"/>
        <v>278488.3984000003</v>
      </c>
      <c r="R78" s="60">
        <f t="shared" si="25"/>
        <v>15860.883600000128</v>
      </c>
      <c r="S78" s="60">
        <f t="shared" si="25"/>
        <v>20469.024900000179</v>
      </c>
      <c r="T78" s="60">
        <f t="shared" si="25"/>
        <v>24529.824399999965</v>
      </c>
      <c r="U78" s="60">
        <f t="shared" si="17"/>
        <v>9264.8325160001568</v>
      </c>
      <c r="V78" s="60">
        <f t="shared" si="16"/>
        <v>3819288.4900000044</v>
      </c>
      <c r="W78" s="61">
        <f t="shared" si="16"/>
        <v>31032.345599999629</v>
      </c>
      <c r="X78" s="70">
        <f t="shared" si="26"/>
        <v>7.3549825783972164E-2</v>
      </c>
      <c r="Y78" s="71">
        <f t="shared" si="27"/>
        <v>1.755261324041819E-2</v>
      </c>
      <c r="Z78" s="71">
        <f t="shared" si="28"/>
        <v>1.9940069686411235E-2</v>
      </c>
      <c r="AA78" s="71">
        <f t="shared" si="29"/>
        <v>2.1828571428571412E-2</v>
      </c>
      <c r="AB78" s="71">
        <f t="shared" si="30"/>
        <v>1.3415191637630776E-2</v>
      </c>
      <c r="AC78" s="71">
        <f t="shared" si="31"/>
        <v>0.27237630662020923</v>
      </c>
      <c r="AD78" s="72">
        <f t="shared" si="32"/>
        <v>2.4551916376306472E-2</v>
      </c>
    </row>
    <row r="79" spans="1:30" x14ac:dyDescent="0.2">
      <c r="A79" s="59">
        <v>7285</v>
      </c>
      <c r="B79" s="61">
        <v>75</v>
      </c>
      <c r="C79" s="59">
        <v>6665</v>
      </c>
      <c r="D79" s="60">
        <v>7188.65</v>
      </c>
      <c r="E79" s="60">
        <v>7170.18</v>
      </c>
      <c r="F79" s="60">
        <v>7149.65</v>
      </c>
      <c r="G79" s="60">
        <v>7216.94</v>
      </c>
      <c r="H79" s="60">
        <v>9282.6200000000008</v>
      </c>
      <c r="I79" s="61">
        <v>7131.25</v>
      </c>
      <c r="J79" s="59">
        <f t="shared" si="18"/>
        <v>620</v>
      </c>
      <c r="K79" s="60">
        <f t="shared" si="19"/>
        <v>96.350000000000364</v>
      </c>
      <c r="L79" s="60">
        <f t="shared" si="20"/>
        <v>114.81999999999971</v>
      </c>
      <c r="M79" s="60">
        <f t="shared" si="21"/>
        <v>135.35000000000036</v>
      </c>
      <c r="N79" s="60">
        <f t="shared" si="22"/>
        <v>68.0600000000004</v>
      </c>
      <c r="O79" s="60">
        <f t="shared" si="23"/>
        <v>1997.6200000000008</v>
      </c>
      <c r="P79" s="61">
        <f t="shared" si="24"/>
        <v>153.75</v>
      </c>
      <c r="Q79" s="59">
        <f t="shared" si="25"/>
        <v>384400</v>
      </c>
      <c r="R79" s="60">
        <f t="shared" si="25"/>
        <v>9283.3225000000693</v>
      </c>
      <c r="S79" s="60">
        <f t="shared" si="25"/>
        <v>13183.632399999933</v>
      </c>
      <c r="T79" s="60">
        <f t="shared" si="25"/>
        <v>18319.6225000001</v>
      </c>
      <c r="U79" s="60">
        <f t="shared" si="17"/>
        <v>4632.1636000000544</v>
      </c>
      <c r="V79" s="60">
        <f t="shared" si="16"/>
        <v>3990485.6644000034</v>
      </c>
      <c r="W79" s="61">
        <f t="shared" si="16"/>
        <v>23639.0625</v>
      </c>
      <c r="X79" s="70">
        <f t="shared" si="26"/>
        <v>8.5106382978723402E-2</v>
      </c>
      <c r="Y79" s="71">
        <f t="shared" si="27"/>
        <v>1.3225806451612953E-2</v>
      </c>
      <c r="Z79" s="71">
        <f t="shared" si="28"/>
        <v>1.5761153054220961E-2</v>
      </c>
      <c r="AA79" s="71">
        <f t="shared" si="29"/>
        <v>1.8579272477693941E-2</v>
      </c>
      <c r="AB79" s="71">
        <f t="shared" si="30"/>
        <v>9.3424845573095959E-3</v>
      </c>
      <c r="AC79" s="71">
        <f t="shared" si="31"/>
        <v>0.27421002059025407</v>
      </c>
      <c r="AD79" s="72">
        <f t="shared" si="32"/>
        <v>2.1105010295126972E-2</v>
      </c>
    </row>
    <row r="80" spans="1:30" x14ac:dyDescent="0.2">
      <c r="A80" s="59">
        <v>7313</v>
      </c>
      <c r="B80" s="61">
        <v>76</v>
      </c>
      <c r="C80" s="59">
        <v>6682.7199999999993</v>
      </c>
      <c r="D80" s="60">
        <v>7297.5499999999993</v>
      </c>
      <c r="E80" s="60">
        <v>7279.7</v>
      </c>
      <c r="F80" s="60">
        <v>7250.75</v>
      </c>
      <c r="G80" s="60">
        <v>7328.0319999999992</v>
      </c>
      <c r="H80" s="60">
        <v>9429.09</v>
      </c>
      <c r="I80" s="61">
        <v>7234.670000000001</v>
      </c>
      <c r="J80" s="59">
        <f t="shared" si="18"/>
        <v>630.28000000000065</v>
      </c>
      <c r="K80" s="60">
        <f t="shared" si="19"/>
        <v>15.450000000000728</v>
      </c>
      <c r="L80" s="60">
        <f t="shared" si="20"/>
        <v>33.300000000000182</v>
      </c>
      <c r="M80" s="60">
        <f t="shared" si="21"/>
        <v>62.25</v>
      </c>
      <c r="N80" s="60">
        <f t="shared" si="22"/>
        <v>15.031999999999243</v>
      </c>
      <c r="O80" s="60">
        <f t="shared" si="23"/>
        <v>2116.09</v>
      </c>
      <c r="P80" s="61">
        <f t="shared" si="24"/>
        <v>78.329999999999018</v>
      </c>
      <c r="Q80" s="59">
        <f t="shared" si="25"/>
        <v>397252.8784000008</v>
      </c>
      <c r="R80" s="60">
        <f t="shared" si="25"/>
        <v>238.7025000000225</v>
      </c>
      <c r="S80" s="60">
        <f t="shared" si="25"/>
        <v>1108.8900000000122</v>
      </c>
      <c r="T80" s="60">
        <f t="shared" si="25"/>
        <v>3875.0625</v>
      </c>
      <c r="U80" s="60">
        <f t="shared" si="17"/>
        <v>225.96102399997724</v>
      </c>
      <c r="V80" s="60">
        <f t="shared" si="16"/>
        <v>4477836.888100001</v>
      </c>
      <c r="W80" s="61">
        <f t="shared" si="16"/>
        <v>6135.588899999846</v>
      </c>
      <c r="X80" s="70">
        <f t="shared" si="26"/>
        <v>8.6186243675646201E-2</v>
      </c>
      <c r="Y80" s="71">
        <f t="shared" si="27"/>
        <v>2.1126760563381277E-3</v>
      </c>
      <c r="Z80" s="71">
        <f t="shared" si="28"/>
        <v>4.5535348010392702E-3</v>
      </c>
      <c r="AA80" s="71">
        <f t="shared" si="29"/>
        <v>8.5122384794202102E-3</v>
      </c>
      <c r="AB80" s="71">
        <f t="shared" si="30"/>
        <v>2.0555175714480028E-3</v>
      </c>
      <c r="AC80" s="71">
        <f t="shared" si="31"/>
        <v>0.28936004375769181</v>
      </c>
      <c r="AD80" s="72">
        <f t="shared" si="32"/>
        <v>1.0711062491453441E-2</v>
      </c>
    </row>
    <row r="81" spans="1:30" x14ac:dyDescent="0.2">
      <c r="A81" s="59">
        <v>7254</v>
      </c>
      <c r="B81" s="61">
        <v>77</v>
      </c>
      <c r="C81" s="59">
        <v>6700.44</v>
      </c>
      <c r="D81" s="60">
        <v>7325.2699999999995</v>
      </c>
      <c r="E81" s="60">
        <v>7309.0599999999995</v>
      </c>
      <c r="F81" s="60">
        <v>7276.21</v>
      </c>
      <c r="G81" s="60">
        <v>7359.0299999999988</v>
      </c>
      <c r="H81" s="60">
        <v>9487.2100000000009</v>
      </c>
      <c r="I81" s="61">
        <v>7255.68</v>
      </c>
      <c r="J81" s="59">
        <f t="shared" si="18"/>
        <v>553.5600000000004</v>
      </c>
      <c r="K81" s="60">
        <f t="shared" si="19"/>
        <v>71.269999999999527</v>
      </c>
      <c r="L81" s="60">
        <f t="shared" si="20"/>
        <v>55.059999999999491</v>
      </c>
      <c r="M81" s="60">
        <f t="shared" si="21"/>
        <v>22.210000000000036</v>
      </c>
      <c r="N81" s="60">
        <f t="shared" si="22"/>
        <v>105.02999999999884</v>
      </c>
      <c r="O81" s="60">
        <f t="shared" si="23"/>
        <v>2233.2100000000009</v>
      </c>
      <c r="P81" s="61">
        <f t="shared" si="24"/>
        <v>1.680000000000291</v>
      </c>
      <c r="Q81" s="59">
        <f t="shared" si="25"/>
        <v>306428.67360000045</v>
      </c>
      <c r="R81" s="60">
        <f t="shared" si="25"/>
        <v>5079.412899999933</v>
      </c>
      <c r="S81" s="60">
        <f t="shared" si="25"/>
        <v>3031.603599999944</v>
      </c>
      <c r="T81" s="60">
        <f t="shared" si="25"/>
        <v>493.28410000000162</v>
      </c>
      <c r="U81" s="60">
        <f t="shared" si="17"/>
        <v>11031.300899999755</v>
      </c>
      <c r="V81" s="60">
        <f t="shared" si="16"/>
        <v>4987226.9041000046</v>
      </c>
      <c r="W81" s="61">
        <f t="shared" si="16"/>
        <v>2.8224000000009779</v>
      </c>
      <c r="X81" s="70">
        <f t="shared" si="26"/>
        <v>7.631100082712991E-2</v>
      </c>
      <c r="Y81" s="71">
        <f t="shared" si="27"/>
        <v>9.8249241797628249E-3</v>
      </c>
      <c r="Z81" s="71">
        <f t="shared" si="28"/>
        <v>7.5902950096497779E-3</v>
      </c>
      <c r="AA81" s="71">
        <f t="shared" si="29"/>
        <v>3.0617590295009701E-3</v>
      </c>
      <c r="AB81" s="71">
        <f t="shared" si="30"/>
        <v>1.4478908188585448E-2</v>
      </c>
      <c r="AC81" s="71">
        <f t="shared" si="31"/>
        <v>0.30785911221395107</v>
      </c>
      <c r="AD81" s="72">
        <f t="shared" si="32"/>
        <v>2.3159636062865881E-4</v>
      </c>
    </row>
    <row r="82" spans="1:30" x14ac:dyDescent="0.2">
      <c r="A82" s="59">
        <v>7273</v>
      </c>
      <c r="B82" s="61">
        <v>78</v>
      </c>
      <c r="C82" s="59">
        <v>6718.16</v>
      </c>
      <c r="D82" s="60">
        <v>7266.86</v>
      </c>
      <c r="E82" s="60">
        <v>7252.39</v>
      </c>
      <c r="F82" s="60">
        <v>7222.4</v>
      </c>
      <c r="G82" s="60">
        <v>7303.2900000000009</v>
      </c>
      <c r="H82" s="60">
        <v>9439.4700000000012</v>
      </c>
      <c r="I82" s="61">
        <v>7201.31</v>
      </c>
      <c r="J82" s="59">
        <f t="shared" si="18"/>
        <v>554.84000000000015</v>
      </c>
      <c r="K82" s="60">
        <f t="shared" si="19"/>
        <v>6.1400000000003274</v>
      </c>
      <c r="L82" s="60">
        <f t="shared" si="20"/>
        <v>20.609999999999673</v>
      </c>
      <c r="M82" s="60">
        <f t="shared" si="21"/>
        <v>50.600000000000364</v>
      </c>
      <c r="N82" s="60">
        <f t="shared" si="22"/>
        <v>30.290000000000873</v>
      </c>
      <c r="O82" s="60">
        <f t="shared" si="23"/>
        <v>2166.4700000000012</v>
      </c>
      <c r="P82" s="61">
        <f t="shared" si="24"/>
        <v>71.6899999999996</v>
      </c>
      <c r="Q82" s="59">
        <f t="shared" si="25"/>
        <v>307847.42560000013</v>
      </c>
      <c r="R82" s="60">
        <f t="shared" si="25"/>
        <v>37.699600000004018</v>
      </c>
      <c r="S82" s="60">
        <f t="shared" si="25"/>
        <v>424.77209999998649</v>
      </c>
      <c r="T82" s="60">
        <f t="shared" si="25"/>
        <v>2560.360000000037</v>
      </c>
      <c r="U82" s="60">
        <f t="shared" si="17"/>
        <v>917.48410000005288</v>
      </c>
      <c r="V82" s="60">
        <f t="shared" si="16"/>
        <v>4693592.2609000048</v>
      </c>
      <c r="W82" s="61">
        <f t="shared" si="16"/>
        <v>5139.456099999943</v>
      </c>
      <c r="X82" s="70">
        <f t="shared" si="26"/>
        <v>7.6287639213529518E-2</v>
      </c>
      <c r="Y82" s="71">
        <f t="shared" si="27"/>
        <v>8.4421834181222706E-4</v>
      </c>
      <c r="Z82" s="71">
        <f t="shared" si="28"/>
        <v>2.8337687336724422E-3</v>
      </c>
      <c r="AA82" s="71">
        <f t="shared" si="29"/>
        <v>6.9572391035336674E-3</v>
      </c>
      <c r="AB82" s="71">
        <f t="shared" si="30"/>
        <v>4.1647188230442556E-3</v>
      </c>
      <c r="AC82" s="71">
        <f t="shared" si="31"/>
        <v>0.29787845455795425</v>
      </c>
      <c r="AD82" s="72">
        <f t="shared" si="32"/>
        <v>9.8570053622988596E-3</v>
      </c>
    </row>
    <row r="83" spans="1:30" x14ac:dyDescent="0.2">
      <c r="A83" s="59">
        <v>7180</v>
      </c>
      <c r="B83" s="61">
        <v>79</v>
      </c>
      <c r="C83" s="59">
        <v>6735.88</v>
      </c>
      <c r="D83" s="60">
        <v>7285.6699999999992</v>
      </c>
      <c r="E83" s="60">
        <v>7269.6399999999994</v>
      </c>
      <c r="F83" s="60">
        <v>7242.87</v>
      </c>
      <c r="G83" s="60">
        <v>7319.1139999999996</v>
      </c>
      <c r="H83" s="60">
        <v>9438.06</v>
      </c>
      <c r="I83" s="61">
        <v>7222.4299999999994</v>
      </c>
      <c r="J83" s="59">
        <f t="shared" si="18"/>
        <v>444.11999999999989</v>
      </c>
      <c r="K83" s="60">
        <f t="shared" si="19"/>
        <v>105.66999999999916</v>
      </c>
      <c r="L83" s="60">
        <f t="shared" si="20"/>
        <v>89.639999999999418</v>
      </c>
      <c r="M83" s="60">
        <f t="shared" si="21"/>
        <v>62.869999999999891</v>
      </c>
      <c r="N83" s="60">
        <f t="shared" si="22"/>
        <v>139.11399999999958</v>
      </c>
      <c r="O83" s="60">
        <f t="shared" si="23"/>
        <v>2258.0599999999995</v>
      </c>
      <c r="P83" s="61">
        <f t="shared" si="24"/>
        <v>42.429999999999382</v>
      </c>
      <c r="Q83" s="59">
        <f t="shared" si="25"/>
        <v>197242.5743999999</v>
      </c>
      <c r="R83" s="60">
        <f t="shared" si="25"/>
        <v>11166.148899999824</v>
      </c>
      <c r="S83" s="60">
        <f t="shared" si="25"/>
        <v>8035.3295999998954</v>
      </c>
      <c r="T83" s="60">
        <f t="shared" si="25"/>
        <v>3952.6368999999863</v>
      </c>
      <c r="U83" s="60">
        <f t="shared" si="17"/>
        <v>19352.704995999884</v>
      </c>
      <c r="V83" s="60">
        <f t="shared" si="16"/>
        <v>5098834.9635999976</v>
      </c>
      <c r="W83" s="61">
        <f t="shared" si="16"/>
        <v>1800.3048999999476</v>
      </c>
      <c r="X83" s="70">
        <f t="shared" si="26"/>
        <v>6.1855153203342603E-2</v>
      </c>
      <c r="Y83" s="71">
        <f t="shared" si="27"/>
        <v>1.4717270194985956E-2</v>
      </c>
      <c r="Z83" s="71">
        <f t="shared" si="28"/>
        <v>1.2484679665738081E-2</v>
      </c>
      <c r="AA83" s="71">
        <f t="shared" si="29"/>
        <v>8.7562674094707367E-3</v>
      </c>
      <c r="AB83" s="71">
        <f t="shared" si="30"/>
        <v>1.9375208913648967E-2</v>
      </c>
      <c r="AC83" s="71">
        <f t="shared" si="31"/>
        <v>0.31449303621169911</v>
      </c>
      <c r="AD83" s="72">
        <f t="shared" si="32"/>
        <v>5.9094707520890508E-3</v>
      </c>
    </row>
    <row r="84" spans="1:30" x14ac:dyDescent="0.2">
      <c r="A84" s="59">
        <v>7086</v>
      </c>
      <c r="B84" s="61">
        <v>80</v>
      </c>
      <c r="C84" s="59">
        <v>6753.6</v>
      </c>
      <c r="D84" s="60">
        <v>7193.5999999999995</v>
      </c>
      <c r="E84" s="60">
        <v>7179.8099999999995</v>
      </c>
      <c r="F84" s="60">
        <v>7157.6200000000008</v>
      </c>
      <c r="G84" s="60">
        <v>7230.7120000000004</v>
      </c>
      <c r="H84" s="60">
        <v>9362.8300000000017</v>
      </c>
      <c r="I84" s="61">
        <v>7146.6299999999992</v>
      </c>
      <c r="J84" s="59">
        <f t="shared" si="18"/>
        <v>332.39999999999964</v>
      </c>
      <c r="K84" s="60">
        <f t="shared" si="19"/>
        <v>107.59999999999945</v>
      </c>
      <c r="L84" s="60">
        <f t="shared" si="20"/>
        <v>93.809999999999491</v>
      </c>
      <c r="M84" s="60">
        <f t="shared" si="21"/>
        <v>71.6200000000008</v>
      </c>
      <c r="N84" s="60">
        <f t="shared" si="22"/>
        <v>144.71200000000044</v>
      </c>
      <c r="O84" s="60">
        <f t="shared" si="23"/>
        <v>2276.8300000000017</v>
      </c>
      <c r="P84" s="61">
        <f t="shared" si="24"/>
        <v>60.6299999999992</v>
      </c>
      <c r="Q84" s="59">
        <f t="shared" si="25"/>
        <v>110489.75999999976</v>
      </c>
      <c r="R84" s="60">
        <f t="shared" si="25"/>
        <v>11577.759999999882</v>
      </c>
      <c r="S84" s="60">
        <f t="shared" si="25"/>
        <v>8800.3160999999036</v>
      </c>
      <c r="T84" s="60">
        <f t="shared" si="25"/>
        <v>5129.4244000001145</v>
      </c>
      <c r="U84" s="60">
        <f t="shared" si="17"/>
        <v>20941.562944000128</v>
      </c>
      <c r="V84" s="60">
        <f t="shared" si="16"/>
        <v>5183954.848900008</v>
      </c>
      <c r="W84" s="61">
        <f t="shared" si="16"/>
        <v>3675.9968999999028</v>
      </c>
      <c r="X84" s="70">
        <f t="shared" si="26"/>
        <v>4.690939881456388E-2</v>
      </c>
      <c r="Y84" s="71">
        <f t="shared" si="27"/>
        <v>1.5184871577758885E-2</v>
      </c>
      <c r="Z84" s="71">
        <f t="shared" si="28"/>
        <v>1.323878069432677E-2</v>
      </c>
      <c r="AA84" s="71">
        <f t="shared" si="29"/>
        <v>1.010725373976867E-2</v>
      </c>
      <c r="AB84" s="71">
        <f t="shared" si="30"/>
        <v>2.0422241038667858E-2</v>
      </c>
      <c r="AC84" s="71">
        <f t="shared" si="31"/>
        <v>0.32131385831216508</v>
      </c>
      <c r="AD84" s="72">
        <f t="shared" si="32"/>
        <v>8.5563082133783795E-3</v>
      </c>
    </row>
    <row r="85" spans="1:30" x14ac:dyDescent="0.2">
      <c r="A85" s="59">
        <v>7155</v>
      </c>
      <c r="B85" s="61">
        <v>81</v>
      </c>
      <c r="C85" s="59">
        <v>6771.32</v>
      </c>
      <c r="D85" s="60">
        <v>7100.54</v>
      </c>
      <c r="E85" s="60">
        <v>7086.77</v>
      </c>
      <c r="F85" s="60">
        <v>7073.68</v>
      </c>
      <c r="G85" s="60">
        <v>7136.713999999999</v>
      </c>
      <c r="H85" s="60">
        <v>9246.6</v>
      </c>
      <c r="I85" s="61">
        <v>7053.5299999999988</v>
      </c>
      <c r="J85" s="59">
        <f t="shared" si="18"/>
        <v>383.68000000000029</v>
      </c>
      <c r="K85" s="60">
        <f t="shared" si="19"/>
        <v>54.460000000000036</v>
      </c>
      <c r="L85" s="60">
        <f t="shared" si="20"/>
        <v>68.229999999999563</v>
      </c>
      <c r="M85" s="60">
        <f t="shared" si="21"/>
        <v>81.319999999999709</v>
      </c>
      <c r="N85" s="60">
        <f t="shared" si="22"/>
        <v>18.286000000000968</v>
      </c>
      <c r="O85" s="60">
        <f t="shared" si="23"/>
        <v>2091.6000000000004</v>
      </c>
      <c r="P85" s="61">
        <f t="shared" si="24"/>
        <v>101.47000000000116</v>
      </c>
      <c r="Q85" s="59">
        <f t="shared" si="25"/>
        <v>147210.34240000023</v>
      </c>
      <c r="R85" s="60">
        <f t="shared" si="25"/>
        <v>2965.891600000004</v>
      </c>
      <c r="S85" s="60">
        <f t="shared" si="25"/>
        <v>4655.3328999999403</v>
      </c>
      <c r="T85" s="60">
        <f t="shared" si="25"/>
        <v>6612.9423999999526</v>
      </c>
      <c r="U85" s="60">
        <f t="shared" si="17"/>
        <v>334.3777960000354</v>
      </c>
      <c r="V85" s="60">
        <f t="shared" si="16"/>
        <v>4374790.5600000015</v>
      </c>
      <c r="W85" s="61">
        <f t="shared" si="16"/>
        <v>10296.160900000235</v>
      </c>
      <c r="X85" s="70">
        <f t="shared" si="26"/>
        <v>5.3624039133473134E-2</v>
      </c>
      <c r="Y85" s="71">
        <f t="shared" si="27"/>
        <v>7.6114605171208995E-3</v>
      </c>
      <c r="Z85" s="71">
        <f t="shared" si="28"/>
        <v>9.5359888190076261E-3</v>
      </c>
      <c r="AA85" s="71">
        <f t="shared" si="29"/>
        <v>1.1365478686233362E-2</v>
      </c>
      <c r="AB85" s="71">
        <f t="shared" si="30"/>
        <v>2.5556953179596041E-3</v>
      </c>
      <c r="AC85" s="71">
        <f t="shared" si="31"/>
        <v>0.2923270440251573</v>
      </c>
      <c r="AD85" s="72">
        <f t="shared" si="32"/>
        <v>1.4181691125087515E-2</v>
      </c>
    </row>
    <row r="86" spans="1:30" x14ac:dyDescent="0.2">
      <c r="A86" s="59">
        <v>7335</v>
      </c>
      <c r="B86" s="61">
        <v>82</v>
      </c>
      <c r="C86" s="59">
        <v>6789.04</v>
      </c>
      <c r="D86" s="60">
        <v>7168.8499999999995</v>
      </c>
      <c r="E86" s="60">
        <v>7151.82</v>
      </c>
      <c r="F86" s="60">
        <v>7141.35</v>
      </c>
      <c r="G86" s="60">
        <v>7199.38</v>
      </c>
      <c r="H86" s="60">
        <v>9284.48</v>
      </c>
      <c r="I86" s="61">
        <v>7126.2400000000007</v>
      </c>
      <c r="J86" s="59">
        <f t="shared" si="18"/>
        <v>545.96</v>
      </c>
      <c r="K86" s="60">
        <f t="shared" si="19"/>
        <v>166.15000000000055</v>
      </c>
      <c r="L86" s="60">
        <f t="shared" si="20"/>
        <v>183.18000000000029</v>
      </c>
      <c r="M86" s="60">
        <f t="shared" si="21"/>
        <v>193.64999999999964</v>
      </c>
      <c r="N86" s="60">
        <f t="shared" si="22"/>
        <v>135.61999999999989</v>
      </c>
      <c r="O86" s="60">
        <f t="shared" si="23"/>
        <v>1949.4799999999996</v>
      </c>
      <c r="P86" s="61">
        <f t="shared" si="24"/>
        <v>208.75999999999931</v>
      </c>
      <c r="Q86" s="59">
        <f t="shared" si="25"/>
        <v>298072.32160000002</v>
      </c>
      <c r="R86" s="60">
        <f t="shared" si="25"/>
        <v>27605.82250000018</v>
      </c>
      <c r="S86" s="60">
        <f t="shared" si="25"/>
        <v>33554.91240000011</v>
      </c>
      <c r="T86" s="60">
        <f t="shared" si="25"/>
        <v>37500.322499999857</v>
      </c>
      <c r="U86" s="60">
        <f t="shared" si="17"/>
        <v>18392.784399999971</v>
      </c>
      <c r="V86" s="60">
        <f t="shared" si="16"/>
        <v>3800472.2703999984</v>
      </c>
      <c r="W86" s="61">
        <f t="shared" si="16"/>
        <v>43580.737599999709</v>
      </c>
      <c r="X86" s="70">
        <f t="shared" si="26"/>
        <v>7.4432174505794146E-2</v>
      </c>
      <c r="Y86" s="71">
        <f t="shared" si="27"/>
        <v>2.2651670074983032E-2</v>
      </c>
      <c r="Z86" s="71">
        <f t="shared" si="28"/>
        <v>2.4973415132924375E-2</v>
      </c>
      <c r="AA86" s="71">
        <f t="shared" si="29"/>
        <v>2.6400817995909973E-2</v>
      </c>
      <c r="AB86" s="71">
        <f t="shared" si="30"/>
        <v>1.8489434219495553E-2</v>
      </c>
      <c r="AC86" s="71">
        <f t="shared" si="31"/>
        <v>0.26577777777777772</v>
      </c>
      <c r="AD86" s="72">
        <f t="shared" si="32"/>
        <v>2.8460804362644761E-2</v>
      </c>
    </row>
    <row r="87" spans="1:30" x14ac:dyDescent="0.2">
      <c r="A87" s="59">
        <v>7367</v>
      </c>
      <c r="B87" s="61">
        <v>83</v>
      </c>
      <c r="C87" s="59">
        <v>6806.76</v>
      </c>
      <c r="D87" s="60">
        <v>7347.0499999999993</v>
      </c>
      <c r="E87" s="60">
        <v>7327.8</v>
      </c>
      <c r="F87" s="60">
        <v>7308.99</v>
      </c>
      <c r="G87" s="60">
        <v>7375.1279999999997</v>
      </c>
      <c r="H87" s="60">
        <v>9478.3100000000013</v>
      </c>
      <c r="I87" s="61">
        <v>7299.34</v>
      </c>
      <c r="J87" s="59">
        <f t="shared" si="18"/>
        <v>560.23999999999978</v>
      </c>
      <c r="K87" s="60">
        <f t="shared" si="19"/>
        <v>19.950000000000728</v>
      </c>
      <c r="L87" s="60">
        <f t="shared" si="20"/>
        <v>39.199999999999818</v>
      </c>
      <c r="M87" s="60">
        <f t="shared" si="21"/>
        <v>58.010000000000218</v>
      </c>
      <c r="N87" s="60">
        <f t="shared" si="22"/>
        <v>8.1279999999997017</v>
      </c>
      <c r="O87" s="60">
        <f t="shared" si="23"/>
        <v>2111.3100000000013</v>
      </c>
      <c r="P87" s="61">
        <f t="shared" si="24"/>
        <v>67.659999999999854</v>
      </c>
      <c r="Q87" s="59">
        <f t="shared" si="25"/>
        <v>313868.85759999976</v>
      </c>
      <c r="R87" s="60">
        <f t="shared" si="25"/>
        <v>398.00250000002904</v>
      </c>
      <c r="S87" s="60">
        <f t="shared" si="25"/>
        <v>1536.6399999999858</v>
      </c>
      <c r="T87" s="60">
        <f t="shared" si="25"/>
        <v>3365.1601000000255</v>
      </c>
      <c r="U87" s="60">
        <f t="shared" si="17"/>
        <v>66.064383999995144</v>
      </c>
      <c r="V87" s="60">
        <f t="shared" si="16"/>
        <v>4457629.9161000056</v>
      </c>
      <c r="W87" s="61">
        <f t="shared" si="16"/>
        <v>4577.8755999999803</v>
      </c>
      <c r="X87" s="70">
        <f t="shared" si="26"/>
        <v>7.6047237681552846E-2</v>
      </c>
      <c r="Y87" s="71">
        <f t="shared" si="27"/>
        <v>2.7080222614362329E-3</v>
      </c>
      <c r="Z87" s="71">
        <f t="shared" si="28"/>
        <v>5.3210261979095719E-3</v>
      </c>
      <c r="AA87" s="71">
        <f t="shared" si="29"/>
        <v>7.874304330120839E-3</v>
      </c>
      <c r="AB87" s="71">
        <f t="shared" si="30"/>
        <v>1.1032984932808066E-3</v>
      </c>
      <c r="AC87" s="71">
        <f t="shared" si="31"/>
        <v>0.28659019953848258</v>
      </c>
      <c r="AD87" s="72">
        <f t="shared" si="32"/>
        <v>9.1841998099633296E-3</v>
      </c>
    </row>
    <row r="88" spans="1:30" x14ac:dyDescent="0.2">
      <c r="A88" s="59">
        <v>7445</v>
      </c>
      <c r="B88" s="61">
        <v>84</v>
      </c>
      <c r="C88" s="59">
        <v>6824.48</v>
      </c>
      <c r="D88" s="60">
        <v>7378.73</v>
      </c>
      <c r="E88" s="60">
        <v>7362.44</v>
      </c>
      <c r="F88" s="60">
        <v>7336.77</v>
      </c>
      <c r="G88" s="60">
        <v>7412.9099999999989</v>
      </c>
      <c r="H88" s="60">
        <v>9566.09</v>
      </c>
      <c r="I88" s="61">
        <v>7323.25</v>
      </c>
      <c r="J88" s="59">
        <f t="shared" si="18"/>
        <v>620.52000000000044</v>
      </c>
      <c r="K88" s="60">
        <f t="shared" si="19"/>
        <v>66.270000000000437</v>
      </c>
      <c r="L88" s="60">
        <f t="shared" si="20"/>
        <v>82.5600000000004</v>
      </c>
      <c r="M88" s="60">
        <f t="shared" si="21"/>
        <v>108.22999999999956</v>
      </c>
      <c r="N88" s="60">
        <f t="shared" si="22"/>
        <v>32.090000000001055</v>
      </c>
      <c r="O88" s="60">
        <f t="shared" si="23"/>
        <v>2121.09</v>
      </c>
      <c r="P88" s="61">
        <f t="shared" si="24"/>
        <v>121.75</v>
      </c>
      <c r="Q88" s="59">
        <f t="shared" si="25"/>
        <v>385045.07040000055</v>
      </c>
      <c r="R88" s="60">
        <f t="shared" si="25"/>
        <v>4391.7129000000577</v>
      </c>
      <c r="S88" s="60">
        <f t="shared" si="25"/>
        <v>6816.153600000066</v>
      </c>
      <c r="T88" s="60">
        <f t="shared" si="25"/>
        <v>11713.732899999906</v>
      </c>
      <c r="U88" s="60">
        <f t="shared" si="17"/>
        <v>1029.7681000000678</v>
      </c>
      <c r="V88" s="60">
        <f t="shared" si="17"/>
        <v>4499022.7881000005</v>
      </c>
      <c r="W88" s="61">
        <f t="shared" si="17"/>
        <v>14823.0625</v>
      </c>
      <c r="X88" s="70">
        <f t="shared" si="26"/>
        <v>8.3347212894560166E-2</v>
      </c>
      <c r="Y88" s="71">
        <f t="shared" si="27"/>
        <v>8.9012760241773594E-3</v>
      </c>
      <c r="Z88" s="71">
        <f t="shared" si="28"/>
        <v>1.1089321692411069E-2</v>
      </c>
      <c r="AA88" s="71">
        <f t="shared" si="29"/>
        <v>1.4537273337810552E-2</v>
      </c>
      <c r="AB88" s="71">
        <f t="shared" si="30"/>
        <v>4.3102753525857693E-3</v>
      </c>
      <c r="AC88" s="71">
        <f t="shared" si="31"/>
        <v>0.28490127602417731</v>
      </c>
      <c r="AD88" s="72">
        <f t="shared" si="32"/>
        <v>1.6353257219610475E-2</v>
      </c>
    </row>
    <row r="89" spans="1:30" x14ac:dyDescent="0.2">
      <c r="A89" s="59">
        <v>7410</v>
      </c>
      <c r="B89" s="61">
        <v>85</v>
      </c>
      <c r="C89" s="59">
        <v>6842.2</v>
      </c>
      <c r="D89" s="60">
        <v>7455.95</v>
      </c>
      <c r="E89" s="60">
        <v>7438.74</v>
      </c>
      <c r="F89" s="60">
        <v>7410.29</v>
      </c>
      <c r="G89" s="60">
        <v>7488.71</v>
      </c>
      <c r="H89" s="60">
        <v>9642.9100000000017</v>
      </c>
      <c r="I89" s="61">
        <v>7383.7200000000012</v>
      </c>
      <c r="J89" s="59">
        <f t="shared" si="18"/>
        <v>567.80000000000018</v>
      </c>
      <c r="K89" s="60">
        <f t="shared" si="19"/>
        <v>45.949999999999818</v>
      </c>
      <c r="L89" s="60">
        <f t="shared" si="20"/>
        <v>28.739999999999782</v>
      </c>
      <c r="M89" s="60">
        <f t="shared" si="21"/>
        <v>0.28999999999996362</v>
      </c>
      <c r="N89" s="60">
        <f t="shared" si="22"/>
        <v>78.710000000000036</v>
      </c>
      <c r="O89" s="60">
        <f t="shared" si="23"/>
        <v>2232.9100000000017</v>
      </c>
      <c r="P89" s="61">
        <f t="shared" si="24"/>
        <v>26.279999999998836</v>
      </c>
      <c r="Q89" s="59">
        <f t="shared" si="25"/>
        <v>322396.8400000002</v>
      </c>
      <c r="R89" s="60">
        <f t="shared" si="25"/>
        <v>2111.4024999999833</v>
      </c>
      <c r="S89" s="60">
        <f t="shared" si="25"/>
        <v>825.98759999998742</v>
      </c>
      <c r="T89" s="60">
        <f t="shared" si="25"/>
        <v>8.40999999999789E-2</v>
      </c>
      <c r="U89" s="60">
        <f t="shared" si="17"/>
        <v>6195.2641000000058</v>
      </c>
      <c r="V89" s="60">
        <f t="shared" si="17"/>
        <v>4985887.0681000073</v>
      </c>
      <c r="W89" s="61">
        <f t="shared" si="17"/>
        <v>690.63839999993877</v>
      </c>
      <c r="X89" s="70">
        <f t="shared" si="26"/>
        <v>7.6626180836707178E-2</v>
      </c>
      <c r="Y89" s="71">
        <f t="shared" si="27"/>
        <v>6.2010796221322294E-3</v>
      </c>
      <c r="Z89" s="71">
        <f t="shared" si="28"/>
        <v>3.8785425101214282E-3</v>
      </c>
      <c r="AA89" s="71">
        <f t="shared" si="29"/>
        <v>3.9136302294192119E-5</v>
      </c>
      <c r="AB89" s="71">
        <f t="shared" si="30"/>
        <v>1.0622132253711206E-2</v>
      </c>
      <c r="AC89" s="71">
        <f t="shared" si="31"/>
        <v>0.30133738191632953</v>
      </c>
      <c r="AD89" s="72">
        <f t="shared" si="32"/>
        <v>3.5465587044532843E-3</v>
      </c>
    </row>
    <row r="90" spans="1:30" x14ac:dyDescent="0.2">
      <c r="A90" s="59">
        <v>7446</v>
      </c>
      <c r="B90" s="61">
        <v>86</v>
      </c>
      <c r="C90" s="59">
        <v>6859.92</v>
      </c>
      <c r="D90" s="60">
        <v>7421.2999999999993</v>
      </c>
      <c r="E90" s="60">
        <v>7406.3499999999995</v>
      </c>
      <c r="F90" s="60">
        <v>7377.8</v>
      </c>
      <c r="G90" s="60">
        <v>7458.1659999999993</v>
      </c>
      <c r="H90" s="60">
        <v>9636.8700000000008</v>
      </c>
      <c r="I90" s="61">
        <v>7363.0700000000015</v>
      </c>
      <c r="J90" s="59">
        <f t="shared" si="18"/>
        <v>586.07999999999993</v>
      </c>
      <c r="K90" s="60">
        <f t="shared" si="19"/>
        <v>24.700000000000728</v>
      </c>
      <c r="L90" s="60">
        <f t="shared" si="20"/>
        <v>39.650000000000546</v>
      </c>
      <c r="M90" s="60">
        <f t="shared" si="21"/>
        <v>68.199999999999818</v>
      </c>
      <c r="N90" s="60">
        <f t="shared" si="22"/>
        <v>12.165999999999258</v>
      </c>
      <c r="O90" s="60">
        <f t="shared" si="23"/>
        <v>2190.8700000000008</v>
      </c>
      <c r="P90" s="61">
        <f t="shared" si="24"/>
        <v>82.929999999998472</v>
      </c>
      <c r="Q90" s="59">
        <f t="shared" si="25"/>
        <v>343489.76639999991</v>
      </c>
      <c r="R90" s="60">
        <f t="shared" si="25"/>
        <v>610.09000000003596</v>
      </c>
      <c r="S90" s="60">
        <f t="shared" si="25"/>
        <v>1572.1225000000434</v>
      </c>
      <c r="T90" s="60">
        <f t="shared" si="25"/>
        <v>4651.2399999999752</v>
      </c>
      <c r="U90" s="60">
        <f t="shared" si="17"/>
        <v>148.01155599998194</v>
      </c>
      <c r="V90" s="60">
        <f t="shared" si="17"/>
        <v>4799911.3569000037</v>
      </c>
      <c r="W90" s="61">
        <f t="shared" si="17"/>
        <v>6877.3848999997463</v>
      </c>
      <c r="X90" s="70">
        <f t="shared" si="26"/>
        <v>7.8710717163577748E-2</v>
      </c>
      <c r="Y90" s="71">
        <f t="shared" si="27"/>
        <v>3.317217297878153E-3</v>
      </c>
      <c r="Z90" s="71">
        <f t="shared" si="28"/>
        <v>5.3250067150148461E-3</v>
      </c>
      <c r="AA90" s="71">
        <f t="shared" si="29"/>
        <v>9.1592801504163067E-3</v>
      </c>
      <c r="AB90" s="71">
        <f t="shared" si="30"/>
        <v>1.6338973945741683E-3</v>
      </c>
      <c r="AC90" s="71">
        <f t="shared" si="31"/>
        <v>0.2942344883158744</v>
      </c>
      <c r="AD90" s="72">
        <f t="shared" si="32"/>
        <v>1.11375235025515E-2</v>
      </c>
    </row>
    <row r="91" spans="1:30" x14ac:dyDescent="0.2">
      <c r="A91" s="59">
        <v>7449</v>
      </c>
      <c r="B91" s="61">
        <v>87</v>
      </c>
      <c r="C91" s="59">
        <v>6877.6399999999994</v>
      </c>
      <c r="D91" s="60">
        <v>7456.94</v>
      </c>
      <c r="E91" s="60">
        <v>7440.57</v>
      </c>
      <c r="F91" s="60">
        <v>7413.6</v>
      </c>
      <c r="G91" s="60">
        <v>7491.1699999999992</v>
      </c>
      <c r="H91" s="60">
        <v>9657.0200000000023</v>
      </c>
      <c r="I91" s="61">
        <v>7390.8700000000008</v>
      </c>
      <c r="J91" s="59">
        <f t="shared" si="18"/>
        <v>571.36000000000058</v>
      </c>
      <c r="K91" s="60">
        <f t="shared" si="19"/>
        <v>7.9399999999995998</v>
      </c>
      <c r="L91" s="60">
        <f t="shared" si="20"/>
        <v>8.430000000000291</v>
      </c>
      <c r="M91" s="60">
        <f t="shared" si="21"/>
        <v>35.399999999999636</v>
      </c>
      <c r="N91" s="60">
        <f t="shared" si="22"/>
        <v>42.169999999999163</v>
      </c>
      <c r="O91" s="60">
        <f t="shared" si="23"/>
        <v>2208.0200000000023</v>
      </c>
      <c r="P91" s="61">
        <f t="shared" si="24"/>
        <v>58.1299999999992</v>
      </c>
      <c r="Q91" s="59">
        <f t="shared" si="25"/>
        <v>326452.24960000068</v>
      </c>
      <c r="R91" s="60">
        <f t="shared" si="25"/>
        <v>63.043599999993646</v>
      </c>
      <c r="S91" s="60">
        <f t="shared" si="25"/>
        <v>71.064900000004911</v>
      </c>
      <c r="T91" s="60">
        <f t="shared" si="25"/>
        <v>1253.1599999999742</v>
      </c>
      <c r="U91" s="60">
        <f t="shared" si="17"/>
        <v>1778.3088999999295</v>
      </c>
      <c r="V91" s="60">
        <f t="shared" si="17"/>
        <v>4875352.3204000099</v>
      </c>
      <c r="W91" s="61">
        <f t="shared" si="17"/>
        <v>3379.0968999999068</v>
      </c>
      <c r="X91" s="70">
        <f t="shared" si="26"/>
        <v>7.6702913142703791E-2</v>
      </c>
      <c r="Y91" s="71">
        <f t="shared" si="27"/>
        <v>1.0659148879043629E-3</v>
      </c>
      <c r="Z91" s="71">
        <f t="shared" si="28"/>
        <v>1.1316955296013279E-3</v>
      </c>
      <c r="AA91" s="71">
        <f t="shared" si="29"/>
        <v>4.7523157470800957E-3</v>
      </c>
      <c r="AB91" s="71">
        <f t="shared" si="30"/>
        <v>5.6611625721572243E-3</v>
      </c>
      <c r="AC91" s="71">
        <f t="shared" si="31"/>
        <v>0.29641831118270939</v>
      </c>
      <c r="AD91" s="72">
        <f t="shared" si="32"/>
        <v>7.8037320445696334E-3</v>
      </c>
    </row>
    <row r="92" spans="1:30" x14ac:dyDescent="0.2">
      <c r="A92" s="59">
        <v>7434</v>
      </c>
      <c r="B92" s="61">
        <v>88</v>
      </c>
      <c r="C92" s="59">
        <v>6895.36</v>
      </c>
      <c r="D92" s="60">
        <v>7459.91</v>
      </c>
      <c r="E92" s="60">
        <v>7444.2</v>
      </c>
      <c r="F92" s="60">
        <v>7417.2900000000009</v>
      </c>
      <c r="G92" s="60">
        <v>7495.56</v>
      </c>
      <c r="H92" s="60">
        <v>9674.760000000002</v>
      </c>
      <c r="I92" s="61">
        <v>7404.5</v>
      </c>
      <c r="J92" s="59">
        <f t="shared" si="18"/>
        <v>538.64000000000033</v>
      </c>
      <c r="K92" s="60">
        <f t="shared" si="19"/>
        <v>25.909999999999854</v>
      </c>
      <c r="L92" s="60">
        <f t="shared" si="20"/>
        <v>10.199999999999818</v>
      </c>
      <c r="M92" s="60">
        <f t="shared" si="21"/>
        <v>16.709999999999127</v>
      </c>
      <c r="N92" s="60">
        <f t="shared" si="22"/>
        <v>61.5600000000004</v>
      </c>
      <c r="O92" s="60">
        <f t="shared" si="23"/>
        <v>2240.760000000002</v>
      </c>
      <c r="P92" s="61">
        <f t="shared" si="24"/>
        <v>29.5</v>
      </c>
      <c r="Q92" s="59">
        <f t="shared" si="25"/>
        <v>290133.04960000038</v>
      </c>
      <c r="R92" s="60">
        <f t="shared" si="25"/>
        <v>671.32809999999245</v>
      </c>
      <c r="S92" s="60">
        <f t="shared" si="25"/>
        <v>104.03999999999628</v>
      </c>
      <c r="T92" s="60">
        <f t="shared" si="25"/>
        <v>279.2240999999708</v>
      </c>
      <c r="U92" s="60">
        <f t="shared" si="17"/>
        <v>3789.6336000000492</v>
      </c>
      <c r="V92" s="60">
        <f t="shared" si="17"/>
        <v>5021005.3776000096</v>
      </c>
      <c r="W92" s="61">
        <f t="shared" si="17"/>
        <v>870.25</v>
      </c>
      <c r="X92" s="70">
        <f t="shared" si="26"/>
        <v>7.2456281947807413E-2</v>
      </c>
      <c r="Y92" s="71">
        <f t="shared" si="27"/>
        <v>3.4853376378799913E-3</v>
      </c>
      <c r="Z92" s="71">
        <f t="shared" si="28"/>
        <v>1.3720742534301612E-3</v>
      </c>
      <c r="AA92" s="71">
        <f t="shared" si="29"/>
        <v>2.2477804681193337E-3</v>
      </c>
      <c r="AB92" s="71">
        <f t="shared" si="30"/>
        <v>8.2808716707022337E-3</v>
      </c>
      <c r="AC92" s="71">
        <f t="shared" si="31"/>
        <v>0.30142050040355151</v>
      </c>
      <c r="AD92" s="72">
        <f t="shared" si="32"/>
        <v>3.968253968253968E-3</v>
      </c>
    </row>
    <row r="93" spans="1:30" x14ac:dyDescent="0.2">
      <c r="A93" s="59">
        <v>7490</v>
      </c>
      <c r="B93" s="61">
        <v>89</v>
      </c>
      <c r="C93" s="59">
        <v>6913.08</v>
      </c>
      <c r="D93" s="60">
        <v>7445.0599999999995</v>
      </c>
      <c r="E93" s="60">
        <v>7429.7099999999991</v>
      </c>
      <c r="F93" s="60">
        <v>7404.9000000000015</v>
      </c>
      <c r="G93" s="60">
        <v>7481.2079999999996</v>
      </c>
      <c r="H93" s="60">
        <v>9662.2099999999991</v>
      </c>
      <c r="I93" s="61">
        <v>7386.7000000000007</v>
      </c>
      <c r="J93" s="59">
        <f t="shared" si="18"/>
        <v>576.92000000000007</v>
      </c>
      <c r="K93" s="60">
        <f t="shared" si="19"/>
        <v>44.940000000000509</v>
      </c>
      <c r="L93" s="60">
        <f t="shared" si="20"/>
        <v>60.290000000000873</v>
      </c>
      <c r="M93" s="60">
        <f t="shared" si="21"/>
        <v>85.099999999998545</v>
      </c>
      <c r="N93" s="60">
        <f t="shared" si="22"/>
        <v>8.7920000000003711</v>
      </c>
      <c r="O93" s="60">
        <f t="shared" si="23"/>
        <v>2172.2099999999991</v>
      </c>
      <c r="P93" s="61">
        <f t="shared" si="24"/>
        <v>103.29999999999927</v>
      </c>
      <c r="Q93" s="59">
        <f t="shared" si="25"/>
        <v>332836.68640000006</v>
      </c>
      <c r="R93" s="60">
        <f t="shared" si="25"/>
        <v>2019.6036000000458</v>
      </c>
      <c r="S93" s="60">
        <f t="shared" si="25"/>
        <v>3634.8841000001053</v>
      </c>
      <c r="T93" s="60">
        <f t="shared" si="25"/>
        <v>7242.0099999997519</v>
      </c>
      <c r="U93" s="60">
        <f t="shared" si="17"/>
        <v>77.299264000006531</v>
      </c>
      <c r="V93" s="60">
        <f t="shared" si="17"/>
        <v>4718496.2840999961</v>
      </c>
      <c r="W93" s="61">
        <f t="shared" si="17"/>
        <v>10670.88999999985</v>
      </c>
      <c r="X93" s="70">
        <f t="shared" si="26"/>
        <v>7.7025367156208294E-2</v>
      </c>
      <c r="Y93" s="71">
        <f t="shared" si="27"/>
        <v>6.0000000000000678E-3</v>
      </c>
      <c r="Z93" s="71">
        <f t="shared" si="28"/>
        <v>8.0493991989320259E-3</v>
      </c>
      <c r="AA93" s="71">
        <f t="shared" si="29"/>
        <v>1.1361815754338924E-2</v>
      </c>
      <c r="AB93" s="71">
        <f t="shared" si="30"/>
        <v>1.1738317757009841E-3</v>
      </c>
      <c r="AC93" s="71">
        <f t="shared" si="31"/>
        <v>0.29001468624833099</v>
      </c>
      <c r="AD93" s="72">
        <f t="shared" si="32"/>
        <v>1.3791722296395097E-2</v>
      </c>
    </row>
    <row r="94" spans="1:30" x14ac:dyDescent="0.2">
      <c r="A94" s="59">
        <v>7548</v>
      </c>
      <c r="B94" s="61">
        <v>90</v>
      </c>
      <c r="C94" s="59">
        <v>6930.8</v>
      </c>
      <c r="D94" s="60">
        <v>7500.5</v>
      </c>
      <c r="E94" s="60">
        <v>7483.7300000000005</v>
      </c>
      <c r="F94" s="60">
        <v>7458.9000000000005</v>
      </c>
      <c r="G94" s="60">
        <v>7534.3619999999992</v>
      </c>
      <c r="H94" s="60">
        <v>9710.36</v>
      </c>
      <c r="I94" s="61">
        <v>7441.24</v>
      </c>
      <c r="J94" s="59">
        <f t="shared" si="18"/>
        <v>617.19999999999982</v>
      </c>
      <c r="K94" s="60">
        <f t="shared" si="19"/>
        <v>47.5</v>
      </c>
      <c r="L94" s="60">
        <f t="shared" si="20"/>
        <v>64.269999999999527</v>
      </c>
      <c r="M94" s="60">
        <f t="shared" si="21"/>
        <v>89.099999999999454</v>
      </c>
      <c r="N94" s="60">
        <f t="shared" si="22"/>
        <v>13.638000000000829</v>
      </c>
      <c r="O94" s="60">
        <f t="shared" si="23"/>
        <v>2162.3600000000006</v>
      </c>
      <c r="P94" s="61">
        <f t="shared" si="24"/>
        <v>106.76000000000022</v>
      </c>
      <c r="Q94" s="59">
        <f t="shared" si="25"/>
        <v>380935.83999999979</v>
      </c>
      <c r="R94" s="60">
        <f t="shared" si="25"/>
        <v>2256.25</v>
      </c>
      <c r="S94" s="60">
        <f t="shared" si="25"/>
        <v>4130.6328999999396</v>
      </c>
      <c r="T94" s="60">
        <f t="shared" si="25"/>
        <v>7938.8099999999031</v>
      </c>
      <c r="U94" s="60">
        <f t="shared" si="17"/>
        <v>185.99504400002263</v>
      </c>
      <c r="V94" s="60">
        <f t="shared" si="17"/>
        <v>4675800.7696000021</v>
      </c>
      <c r="W94" s="61">
        <f t="shared" si="17"/>
        <v>11397.697600000047</v>
      </c>
      <c r="X94" s="70">
        <f t="shared" si="26"/>
        <v>8.177000529941704E-2</v>
      </c>
      <c r="Y94" s="71">
        <f t="shared" si="27"/>
        <v>6.2930577636459992E-3</v>
      </c>
      <c r="Z94" s="71">
        <f t="shared" si="28"/>
        <v>8.5148383677794807E-3</v>
      </c>
      <c r="AA94" s="71">
        <f t="shared" si="29"/>
        <v>1.1804451510333791E-2</v>
      </c>
      <c r="AB94" s="71">
        <f t="shared" si="30"/>
        <v>1.8068362480128284E-3</v>
      </c>
      <c r="AC94" s="71">
        <f t="shared" si="31"/>
        <v>0.28648118706942244</v>
      </c>
      <c r="AD94" s="72">
        <f t="shared" si="32"/>
        <v>1.4144144144144173E-2</v>
      </c>
    </row>
    <row r="95" spans="1:30" x14ac:dyDescent="0.2">
      <c r="A95" s="59">
        <v>7618</v>
      </c>
      <c r="B95" s="61">
        <v>91</v>
      </c>
      <c r="C95" s="59">
        <v>6948.52</v>
      </c>
      <c r="D95" s="60">
        <v>7557.9199999999992</v>
      </c>
      <c r="E95" s="60">
        <v>7541.11</v>
      </c>
      <c r="F95" s="60">
        <v>7513.34</v>
      </c>
      <c r="G95" s="60">
        <v>7592.3119999999999</v>
      </c>
      <c r="H95" s="60">
        <v>9784.5</v>
      </c>
      <c r="I95" s="61">
        <v>7499.5699999999988</v>
      </c>
      <c r="J95" s="59">
        <f t="shared" si="18"/>
        <v>669.47999999999956</v>
      </c>
      <c r="K95" s="60">
        <f t="shared" si="19"/>
        <v>60.080000000000837</v>
      </c>
      <c r="L95" s="60">
        <f t="shared" si="20"/>
        <v>76.890000000000327</v>
      </c>
      <c r="M95" s="60">
        <f t="shared" si="21"/>
        <v>104.65999999999985</v>
      </c>
      <c r="N95" s="60">
        <f t="shared" si="22"/>
        <v>25.688000000000102</v>
      </c>
      <c r="O95" s="60">
        <f t="shared" si="23"/>
        <v>2166.5</v>
      </c>
      <c r="P95" s="61">
        <f t="shared" si="24"/>
        <v>118.4300000000012</v>
      </c>
      <c r="Q95" s="59">
        <f t="shared" si="25"/>
        <v>448203.47039999941</v>
      </c>
      <c r="R95" s="60">
        <f t="shared" si="25"/>
        <v>3609.6064000001006</v>
      </c>
      <c r="S95" s="60">
        <f t="shared" si="25"/>
        <v>5912.0721000000503</v>
      </c>
      <c r="T95" s="60">
        <f t="shared" si="25"/>
        <v>10953.71559999997</v>
      </c>
      <c r="U95" s="60">
        <f t="shared" si="17"/>
        <v>659.8733440000052</v>
      </c>
      <c r="V95" s="60">
        <f t="shared" si="17"/>
        <v>4693722.25</v>
      </c>
      <c r="W95" s="61">
        <f t="shared" si="17"/>
        <v>14025.664900000284</v>
      </c>
      <c r="X95" s="70">
        <f t="shared" si="26"/>
        <v>8.7881333683381413E-2</v>
      </c>
      <c r="Y95" s="71">
        <f t="shared" si="27"/>
        <v>7.8865844053558464E-3</v>
      </c>
      <c r="Z95" s="71">
        <f t="shared" si="28"/>
        <v>1.0093200315043361E-2</v>
      </c>
      <c r="AA95" s="71">
        <f t="shared" si="29"/>
        <v>1.3738514045681263E-2</v>
      </c>
      <c r="AB95" s="71">
        <f t="shared" si="30"/>
        <v>3.3720136518771465E-3</v>
      </c>
      <c r="AC95" s="71">
        <f t="shared" si="31"/>
        <v>0.28439222893147809</v>
      </c>
      <c r="AD95" s="72">
        <f t="shared" si="32"/>
        <v>1.5546075085324389E-2</v>
      </c>
    </row>
    <row r="96" spans="1:30" x14ac:dyDescent="0.2">
      <c r="A96" s="59">
        <v>7524</v>
      </c>
      <c r="B96" s="61">
        <v>92</v>
      </c>
      <c r="C96" s="59">
        <v>6966.24</v>
      </c>
      <c r="D96" s="60">
        <v>7627.2199999999993</v>
      </c>
      <c r="E96" s="60">
        <v>7610.17</v>
      </c>
      <c r="F96" s="60">
        <v>7578.9000000000005</v>
      </c>
      <c r="G96" s="60">
        <v>7661.72</v>
      </c>
      <c r="H96" s="60">
        <v>9867.5</v>
      </c>
      <c r="I96" s="61">
        <v>7560.82</v>
      </c>
      <c r="J96" s="59">
        <f t="shared" si="18"/>
        <v>557.76000000000022</v>
      </c>
      <c r="K96" s="60">
        <f t="shared" si="19"/>
        <v>103.21999999999935</v>
      </c>
      <c r="L96" s="60">
        <f t="shared" si="20"/>
        <v>86.170000000000073</v>
      </c>
      <c r="M96" s="60">
        <f t="shared" si="21"/>
        <v>54.900000000000546</v>
      </c>
      <c r="N96" s="60">
        <f t="shared" si="22"/>
        <v>137.72000000000025</v>
      </c>
      <c r="O96" s="60">
        <f t="shared" si="23"/>
        <v>2343.5</v>
      </c>
      <c r="P96" s="61">
        <f t="shared" si="24"/>
        <v>36.819999999999709</v>
      </c>
      <c r="Q96" s="59">
        <f t="shared" si="25"/>
        <v>311096.21760000027</v>
      </c>
      <c r="R96" s="60">
        <f t="shared" si="25"/>
        <v>10654.368399999865</v>
      </c>
      <c r="S96" s="60">
        <f t="shared" si="25"/>
        <v>7425.2689000000128</v>
      </c>
      <c r="T96" s="60">
        <f t="shared" si="25"/>
        <v>3014.0100000000598</v>
      </c>
      <c r="U96" s="60">
        <f t="shared" si="17"/>
        <v>18966.798400000069</v>
      </c>
      <c r="V96" s="60">
        <f t="shared" si="17"/>
        <v>5491992.25</v>
      </c>
      <c r="W96" s="61">
        <f t="shared" si="17"/>
        <v>1355.7123999999785</v>
      </c>
      <c r="X96" s="70">
        <f t="shared" si="26"/>
        <v>7.4130781499202575E-2</v>
      </c>
      <c r="Y96" s="71">
        <f t="shared" si="27"/>
        <v>1.3718766613503368E-2</v>
      </c>
      <c r="Z96" s="71">
        <f t="shared" si="28"/>
        <v>1.1452684742158437E-2</v>
      </c>
      <c r="AA96" s="71">
        <f t="shared" si="29"/>
        <v>7.2966507177034219E-3</v>
      </c>
      <c r="AB96" s="71">
        <f t="shared" si="30"/>
        <v>1.8304093567251496E-2</v>
      </c>
      <c r="AC96" s="71">
        <f t="shared" si="31"/>
        <v>0.31146996278575229</v>
      </c>
      <c r="AD96" s="72">
        <f t="shared" si="32"/>
        <v>4.8936735778840655E-3</v>
      </c>
    </row>
    <row r="97" spans="1:30" x14ac:dyDescent="0.2">
      <c r="A97" s="59">
        <v>7672</v>
      </c>
      <c r="B97" s="61">
        <v>93</v>
      </c>
      <c r="C97" s="59">
        <v>6983.96</v>
      </c>
      <c r="D97" s="60">
        <v>7534.16</v>
      </c>
      <c r="E97" s="60">
        <v>7520.3899999999994</v>
      </c>
      <c r="F97" s="60">
        <v>7491.7000000000007</v>
      </c>
      <c r="G97" s="60">
        <v>7574.1640000000007</v>
      </c>
      <c r="H97" s="60">
        <v>9803.5</v>
      </c>
      <c r="I97" s="61">
        <v>7475.6099999999988</v>
      </c>
      <c r="J97" s="59">
        <f t="shared" si="18"/>
        <v>688.04</v>
      </c>
      <c r="K97" s="60">
        <f t="shared" si="19"/>
        <v>137.84000000000015</v>
      </c>
      <c r="L97" s="60">
        <f t="shared" si="20"/>
        <v>151.61000000000058</v>
      </c>
      <c r="M97" s="60">
        <f t="shared" si="21"/>
        <v>180.29999999999927</v>
      </c>
      <c r="N97" s="60">
        <f t="shared" si="22"/>
        <v>97.835999999999331</v>
      </c>
      <c r="O97" s="60">
        <f t="shared" si="23"/>
        <v>2131.5</v>
      </c>
      <c r="P97" s="61">
        <f t="shared" si="24"/>
        <v>196.39000000000124</v>
      </c>
      <c r="Q97" s="59">
        <f t="shared" si="25"/>
        <v>473399.04159999994</v>
      </c>
      <c r="R97" s="60">
        <f t="shared" si="25"/>
        <v>18999.865600000041</v>
      </c>
      <c r="S97" s="60">
        <f t="shared" si="25"/>
        <v>22985.592100000176</v>
      </c>
      <c r="T97" s="60">
        <f t="shared" si="25"/>
        <v>32508.089999999738</v>
      </c>
      <c r="U97" s="60">
        <f t="shared" si="17"/>
        <v>9571.8828959998682</v>
      </c>
      <c r="V97" s="60">
        <f t="shared" si="17"/>
        <v>4543292.25</v>
      </c>
      <c r="W97" s="61">
        <f t="shared" si="17"/>
        <v>38569.032100000484</v>
      </c>
      <c r="X97" s="70">
        <f t="shared" si="26"/>
        <v>8.9681960375391029E-2</v>
      </c>
      <c r="Y97" s="71">
        <f t="shared" si="27"/>
        <v>1.7966631908237767E-2</v>
      </c>
      <c r="Z97" s="71">
        <f t="shared" si="28"/>
        <v>1.9761470281543351E-2</v>
      </c>
      <c r="AA97" s="71">
        <f t="shared" si="29"/>
        <v>2.3501042752867476E-2</v>
      </c>
      <c r="AB97" s="71">
        <f t="shared" si="30"/>
        <v>1.2752346193951946E-2</v>
      </c>
      <c r="AC97" s="71">
        <f t="shared" si="31"/>
        <v>0.27782846715328469</v>
      </c>
      <c r="AD97" s="72">
        <f t="shared" si="32"/>
        <v>2.5598279457768672E-2</v>
      </c>
    </row>
    <row r="98" spans="1:30" x14ac:dyDescent="0.2">
      <c r="A98" s="59">
        <v>7739</v>
      </c>
      <c r="B98" s="61">
        <v>94</v>
      </c>
      <c r="C98" s="59">
        <v>7001.68</v>
      </c>
      <c r="D98" s="60">
        <v>7680.6799999999994</v>
      </c>
      <c r="E98" s="60">
        <v>7662.07</v>
      </c>
      <c r="F98" s="60">
        <v>7632.84</v>
      </c>
      <c r="G98" s="60">
        <v>7712.3440000000001</v>
      </c>
      <c r="H98" s="60">
        <v>9907.5400000000009</v>
      </c>
      <c r="I98" s="61">
        <v>7607.0400000000009</v>
      </c>
      <c r="J98" s="59">
        <f t="shared" si="18"/>
        <v>737.31999999999971</v>
      </c>
      <c r="K98" s="60">
        <f t="shared" si="19"/>
        <v>58.320000000000618</v>
      </c>
      <c r="L98" s="60">
        <f t="shared" si="20"/>
        <v>76.930000000000291</v>
      </c>
      <c r="M98" s="60">
        <f t="shared" si="21"/>
        <v>106.15999999999985</v>
      </c>
      <c r="N98" s="60">
        <f t="shared" si="22"/>
        <v>26.655999999999949</v>
      </c>
      <c r="O98" s="60">
        <f t="shared" si="23"/>
        <v>2168.5400000000009</v>
      </c>
      <c r="P98" s="61">
        <f t="shared" si="24"/>
        <v>131.95999999999913</v>
      </c>
      <c r="Q98" s="59">
        <f t="shared" si="25"/>
        <v>543640.78239999956</v>
      </c>
      <c r="R98" s="60">
        <f t="shared" si="25"/>
        <v>3401.222400000072</v>
      </c>
      <c r="S98" s="60">
        <f t="shared" si="25"/>
        <v>5918.2249000000447</v>
      </c>
      <c r="T98" s="60">
        <f t="shared" si="25"/>
        <v>11269.94559999997</v>
      </c>
      <c r="U98" s="60">
        <f t="shared" si="17"/>
        <v>710.54233599999725</v>
      </c>
      <c r="V98" s="60">
        <f t="shared" si="17"/>
        <v>4702565.7316000042</v>
      </c>
      <c r="W98" s="61">
        <f t="shared" si="17"/>
        <v>17413.441599999769</v>
      </c>
      <c r="X98" s="70">
        <f t="shared" si="26"/>
        <v>9.527329112288406E-2</v>
      </c>
      <c r="Y98" s="71">
        <f t="shared" si="27"/>
        <v>7.5358573459104045E-3</v>
      </c>
      <c r="Z98" s="71">
        <f t="shared" si="28"/>
        <v>9.9405607959685092E-3</v>
      </c>
      <c r="AA98" s="71">
        <f t="shared" si="29"/>
        <v>1.3717534565189283E-2</v>
      </c>
      <c r="AB98" s="71">
        <f t="shared" si="30"/>
        <v>3.4443726579661388E-3</v>
      </c>
      <c r="AC98" s="71">
        <f t="shared" si="31"/>
        <v>0.28020932937071985</v>
      </c>
      <c r="AD98" s="72">
        <f t="shared" si="32"/>
        <v>1.7051298617392314E-2</v>
      </c>
    </row>
    <row r="99" spans="1:30" x14ac:dyDescent="0.2">
      <c r="A99" s="59">
        <v>7744</v>
      </c>
      <c r="B99" s="61">
        <v>95</v>
      </c>
      <c r="C99" s="59">
        <v>7019.4</v>
      </c>
      <c r="D99" s="60">
        <v>7747.0099999999993</v>
      </c>
      <c r="E99" s="60">
        <v>7730.0199999999995</v>
      </c>
      <c r="F99" s="60">
        <v>7693.81</v>
      </c>
      <c r="G99" s="60">
        <v>7782.7719999999999</v>
      </c>
      <c r="H99" s="60">
        <v>10023.480000000001</v>
      </c>
      <c r="I99" s="61">
        <v>7688.329999999999</v>
      </c>
      <c r="J99" s="59">
        <f t="shared" si="18"/>
        <v>724.60000000000036</v>
      </c>
      <c r="K99" s="60">
        <f t="shared" si="19"/>
        <v>3.0099999999993088</v>
      </c>
      <c r="L99" s="60">
        <f t="shared" si="20"/>
        <v>13.980000000000473</v>
      </c>
      <c r="M99" s="60">
        <f t="shared" si="21"/>
        <v>50.1899999999996</v>
      </c>
      <c r="N99" s="60">
        <f t="shared" si="22"/>
        <v>38.771999999999935</v>
      </c>
      <c r="O99" s="60">
        <f t="shared" si="23"/>
        <v>2279.4800000000014</v>
      </c>
      <c r="P99" s="61">
        <f t="shared" si="24"/>
        <v>55.670000000000982</v>
      </c>
      <c r="Q99" s="59">
        <f t="shared" si="25"/>
        <v>525045.1600000005</v>
      </c>
      <c r="R99" s="60">
        <f t="shared" si="25"/>
        <v>9.0600999999958383</v>
      </c>
      <c r="S99" s="60">
        <f t="shared" si="25"/>
        <v>195.44040000001323</v>
      </c>
      <c r="T99" s="60">
        <f t="shared" si="25"/>
        <v>2519.0360999999598</v>
      </c>
      <c r="U99" s="60">
        <f t="shared" si="17"/>
        <v>1503.2679839999948</v>
      </c>
      <c r="V99" s="60">
        <f t="shared" si="17"/>
        <v>5196029.0704000061</v>
      </c>
      <c r="W99" s="61">
        <f t="shared" si="17"/>
        <v>3099.1489000001093</v>
      </c>
      <c r="X99" s="70">
        <f t="shared" si="26"/>
        <v>9.3569214876033105E-2</v>
      </c>
      <c r="Y99" s="71">
        <f t="shared" si="27"/>
        <v>3.8868801652883634E-4</v>
      </c>
      <c r="Z99" s="71">
        <f t="shared" si="28"/>
        <v>1.8052685950413834E-3</v>
      </c>
      <c r="AA99" s="71">
        <f t="shared" si="29"/>
        <v>6.4811466942148246E-3</v>
      </c>
      <c r="AB99" s="71">
        <f t="shared" si="30"/>
        <v>5.0067148760330497E-3</v>
      </c>
      <c r="AC99" s="71">
        <f t="shared" si="31"/>
        <v>0.2943543388429754</v>
      </c>
      <c r="AD99" s="72">
        <f t="shared" si="32"/>
        <v>7.1887913223141761E-3</v>
      </c>
    </row>
    <row r="100" spans="1:30" x14ac:dyDescent="0.2">
      <c r="A100" s="59">
        <v>7805</v>
      </c>
      <c r="B100" s="61">
        <v>96</v>
      </c>
      <c r="C100" s="59">
        <v>7037.12</v>
      </c>
      <c r="D100" s="60">
        <v>7751.9599999999991</v>
      </c>
      <c r="E100" s="60">
        <v>7736.2099999999991</v>
      </c>
      <c r="F100" s="60">
        <v>7698.7400000000007</v>
      </c>
      <c r="G100" s="60">
        <v>7789.9560000000001</v>
      </c>
      <c r="H100" s="60">
        <v>10045.970000000003</v>
      </c>
      <c r="I100" s="61">
        <v>7676.1100000000006</v>
      </c>
      <c r="J100" s="59">
        <f t="shared" si="18"/>
        <v>767.88000000000011</v>
      </c>
      <c r="K100" s="60">
        <f t="shared" si="19"/>
        <v>53.040000000000873</v>
      </c>
      <c r="L100" s="60">
        <f t="shared" si="20"/>
        <v>68.790000000000873</v>
      </c>
      <c r="M100" s="60">
        <f t="shared" si="21"/>
        <v>106.25999999999931</v>
      </c>
      <c r="N100" s="60">
        <f t="shared" si="22"/>
        <v>15.043999999999869</v>
      </c>
      <c r="O100" s="60">
        <f t="shared" si="23"/>
        <v>2240.970000000003</v>
      </c>
      <c r="P100" s="61">
        <f t="shared" si="24"/>
        <v>128.88999999999942</v>
      </c>
      <c r="Q100" s="59">
        <f t="shared" si="25"/>
        <v>589639.69440000015</v>
      </c>
      <c r="R100" s="60">
        <f t="shared" si="25"/>
        <v>2813.2416000000926</v>
      </c>
      <c r="S100" s="60">
        <f t="shared" si="25"/>
        <v>4732.0641000001206</v>
      </c>
      <c r="T100" s="60">
        <f t="shared" si="25"/>
        <v>11291.187599999854</v>
      </c>
      <c r="U100" s="60">
        <f t="shared" si="17"/>
        <v>226.32193599999607</v>
      </c>
      <c r="V100" s="60">
        <f t="shared" si="17"/>
        <v>5021946.5409000134</v>
      </c>
      <c r="W100" s="61">
        <f t="shared" si="17"/>
        <v>16612.63209999985</v>
      </c>
      <c r="X100" s="70">
        <f t="shared" si="26"/>
        <v>9.8383087764253696E-2</v>
      </c>
      <c r="Y100" s="71">
        <f t="shared" si="27"/>
        <v>6.7956438180654544E-3</v>
      </c>
      <c r="Z100" s="71">
        <f t="shared" si="28"/>
        <v>8.8135810377963971E-3</v>
      </c>
      <c r="AA100" s="71">
        <f t="shared" si="29"/>
        <v>1.3614349775784665E-2</v>
      </c>
      <c r="AB100" s="71">
        <f t="shared" si="30"/>
        <v>1.9274823830877474E-3</v>
      </c>
      <c r="AC100" s="71">
        <f t="shared" si="31"/>
        <v>0.28711979500320345</v>
      </c>
      <c r="AD100" s="72">
        <f t="shared" si="32"/>
        <v>1.6513773222293329E-2</v>
      </c>
    </row>
    <row r="101" spans="1:30" x14ac:dyDescent="0.2">
      <c r="A101" s="59">
        <v>7820</v>
      </c>
      <c r="B101" s="61">
        <v>97</v>
      </c>
      <c r="C101" s="59">
        <v>7054.84</v>
      </c>
      <c r="D101" s="60">
        <v>7812.3499999999995</v>
      </c>
      <c r="E101" s="60">
        <v>7795.48</v>
      </c>
      <c r="F101" s="60">
        <v>7756.9900000000007</v>
      </c>
      <c r="G101" s="60">
        <v>7848.5819999999994</v>
      </c>
      <c r="H101" s="60">
        <v>10102.76</v>
      </c>
      <c r="I101" s="61">
        <v>7736.17</v>
      </c>
      <c r="J101" s="59">
        <f t="shared" si="18"/>
        <v>765.15999999999985</v>
      </c>
      <c r="K101" s="60">
        <f t="shared" si="19"/>
        <v>7.6500000000005457</v>
      </c>
      <c r="L101" s="60">
        <f t="shared" si="20"/>
        <v>24.520000000000437</v>
      </c>
      <c r="M101" s="60">
        <f t="shared" si="21"/>
        <v>63.009999999999309</v>
      </c>
      <c r="N101" s="60">
        <f t="shared" si="22"/>
        <v>28.581999999999425</v>
      </c>
      <c r="O101" s="60">
        <f t="shared" si="23"/>
        <v>2282.7600000000002</v>
      </c>
      <c r="P101" s="61">
        <f t="shared" si="24"/>
        <v>83.829999999999927</v>
      </c>
      <c r="Q101" s="59">
        <f t="shared" si="25"/>
        <v>585469.82559999975</v>
      </c>
      <c r="R101" s="60">
        <f t="shared" si="25"/>
        <v>58.52250000000835</v>
      </c>
      <c r="S101" s="60">
        <f t="shared" si="25"/>
        <v>601.2304000000214</v>
      </c>
      <c r="T101" s="60">
        <f t="shared" si="25"/>
        <v>3970.2600999999131</v>
      </c>
      <c r="U101" s="60">
        <f t="shared" si="17"/>
        <v>816.93072399996709</v>
      </c>
      <c r="V101" s="60">
        <f t="shared" si="17"/>
        <v>5210993.217600001</v>
      </c>
      <c r="W101" s="61">
        <f t="shared" si="17"/>
        <v>7027.468899999988</v>
      </c>
      <c r="X101" s="70">
        <f t="shared" si="26"/>
        <v>9.7846547314577981E-2</v>
      </c>
      <c r="Y101" s="71">
        <f t="shared" si="27"/>
        <v>9.7826086956528707E-4</v>
      </c>
      <c r="Z101" s="71">
        <f t="shared" si="28"/>
        <v>3.135549872122818E-3</v>
      </c>
      <c r="AA101" s="71">
        <f t="shared" si="29"/>
        <v>8.0575447570331599E-3</v>
      </c>
      <c r="AB101" s="71">
        <f t="shared" si="30"/>
        <v>3.6549872122761413E-3</v>
      </c>
      <c r="AC101" s="71">
        <f t="shared" si="31"/>
        <v>0.29191304347826091</v>
      </c>
      <c r="AD101" s="72">
        <f t="shared" si="32"/>
        <v>1.0719948849104851E-2</v>
      </c>
    </row>
    <row r="102" spans="1:30" x14ac:dyDescent="0.2">
      <c r="A102" s="59">
        <v>7856</v>
      </c>
      <c r="B102" s="61">
        <v>98</v>
      </c>
      <c r="C102" s="59">
        <v>7072.5599999999995</v>
      </c>
      <c r="D102" s="60">
        <v>7827.2</v>
      </c>
      <c r="E102" s="60">
        <v>7811.25</v>
      </c>
      <c r="F102" s="60">
        <v>7771.34</v>
      </c>
      <c r="G102" s="60">
        <v>7865.4119999999994</v>
      </c>
      <c r="H102" s="60">
        <v>10138.19</v>
      </c>
      <c r="I102" s="61">
        <v>7756.9299999999994</v>
      </c>
      <c r="J102" s="59">
        <f t="shared" si="18"/>
        <v>783.44000000000051</v>
      </c>
      <c r="K102" s="60">
        <f t="shared" si="19"/>
        <v>28.800000000000182</v>
      </c>
      <c r="L102" s="60">
        <f t="shared" si="20"/>
        <v>44.75</v>
      </c>
      <c r="M102" s="60">
        <f t="shared" si="21"/>
        <v>84.659999999999854</v>
      </c>
      <c r="N102" s="60">
        <f t="shared" si="22"/>
        <v>9.4119999999993524</v>
      </c>
      <c r="O102" s="60">
        <f t="shared" si="23"/>
        <v>2282.1900000000005</v>
      </c>
      <c r="P102" s="61">
        <f t="shared" si="24"/>
        <v>99.070000000000618</v>
      </c>
      <c r="Q102" s="59">
        <f t="shared" si="25"/>
        <v>613778.23360000085</v>
      </c>
      <c r="R102" s="60">
        <f t="shared" si="25"/>
        <v>829.44000000001051</v>
      </c>
      <c r="S102" s="60">
        <f t="shared" si="25"/>
        <v>2002.5625</v>
      </c>
      <c r="T102" s="60">
        <f t="shared" si="25"/>
        <v>7167.3155999999753</v>
      </c>
      <c r="U102" s="60">
        <f t="shared" si="17"/>
        <v>88.585743999987812</v>
      </c>
      <c r="V102" s="60">
        <f t="shared" si="17"/>
        <v>5208391.1961000022</v>
      </c>
      <c r="W102" s="61">
        <f t="shared" si="17"/>
        <v>9814.8649000001224</v>
      </c>
      <c r="X102" s="70">
        <f t="shared" si="26"/>
        <v>9.9725050916497013E-2</v>
      </c>
      <c r="Y102" s="71">
        <f t="shared" si="27"/>
        <v>3.6659877800407563E-3</v>
      </c>
      <c r="Z102" s="71">
        <f t="shared" si="28"/>
        <v>5.6962830957230145E-3</v>
      </c>
      <c r="AA102" s="71">
        <f t="shared" si="29"/>
        <v>1.0776476578411387E-2</v>
      </c>
      <c r="AB102" s="71">
        <f t="shared" si="30"/>
        <v>1.1980651731160071E-3</v>
      </c>
      <c r="AC102" s="71">
        <f t="shared" si="31"/>
        <v>0.29050280040733206</v>
      </c>
      <c r="AD102" s="72">
        <f t="shared" si="32"/>
        <v>1.2610743380855476E-2</v>
      </c>
    </row>
    <row r="103" spans="1:30" x14ac:dyDescent="0.2">
      <c r="A103" s="59">
        <v>7830</v>
      </c>
      <c r="B103" s="61">
        <v>99</v>
      </c>
      <c r="C103" s="59">
        <v>7090.28</v>
      </c>
      <c r="D103" s="60">
        <v>7862.8399999999992</v>
      </c>
      <c r="E103" s="60">
        <v>7846.4699999999993</v>
      </c>
      <c r="F103" s="60">
        <v>7806.1400000000012</v>
      </c>
      <c r="G103" s="60">
        <v>7900.45</v>
      </c>
      <c r="H103" s="60">
        <v>10175.519999999999</v>
      </c>
      <c r="I103" s="61">
        <v>7786.3100000000013</v>
      </c>
      <c r="J103" s="59">
        <f t="shared" si="18"/>
        <v>739.72000000000025</v>
      </c>
      <c r="K103" s="60">
        <f t="shared" si="19"/>
        <v>32.839999999999236</v>
      </c>
      <c r="L103" s="60">
        <f t="shared" si="20"/>
        <v>16.469999999999345</v>
      </c>
      <c r="M103" s="60">
        <f t="shared" si="21"/>
        <v>23.859999999998763</v>
      </c>
      <c r="N103" s="60">
        <f t="shared" si="22"/>
        <v>70.449999999999818</v>
      </c>
      <c r="O103" s="60">
        <f t="shared" si="23"/>
        <v>2345.5199999999986</v>
      </c>
      <c r="P103" s="61">
        <f t="shared" si="24"/>
        <v>43.68999999999869</v>
      </c>
      <c r="Q103" s="59">
        <f t="shared" si="25"/>
        <v>547185.67840000032</v>
      </c>
      <c r="R103" s="60">
        <f t="shared" si="25"/>
        <v>1078.4655999999497</v>
      </c>
      <c r="S103" s="60">
        <f t="shared" si="25"/>
        <v>271.26089999997845</v>
      </c>
      <c r="T103" s="60">
        <f t="shared" si="25"/>
        <v>569.29959999994094</v>
      </c>
      <c r="U103" s="60">
        <f t="shared" si="17"/>
        <v>4963.202499999974</v>
      </c>
      <c r="V103" s="60">
        <f t="shared" si="17"/>
        <v>5501464.0703999931</v>
      </c>
      <c r="W103" s="61">
        <f t="shared" si="17"/>
        <v>1908.8160999998856</v>
      </c>
      <c r="X103" s="70">
        <f t="shared" si="26"/>
        <v>9.4472541507024305E-2</v>
      </c>
      <c r="Y103" s="71">
        <f t="shared" si="27"/>
        <v>4.1941251596423037E-3</v>
      </c>
      <c r="Z103" s="71">
        <f t="shared" si="28"/>
        <v>2.1034482758619855E-3</v>
      </c>
      <c r="AA103" s="71">
        <f t="shared" si="29"/>
        <v>3.0472541507022685E-3</v>
      </c>
      <c r="AB103" s="71">
        <f t="shared" si="30"/>
        <v>8.9974457215836294E-3</v>
      </c>
      <c r="AC103" s="71">
        <f t="shared" si="31"/>
        <v>0.29955555555555535</v>
      </c>
      <c r="AD103" s="72">
        <f t="shared" si="32"/>
        <v>5.5798212005106883E-3</v>
      </c>
    </row>
    <row r="104" spans="1:30" x14ac:dyDescent="0.2">
      <c r="A104" s="59">
        <v>7791</v>
      </c>
      <c r="B104" s="61">
        <v>100</v>
      </c>
      <c r="C104" s="59">
        <v>7108</v>
      </c>
      <c r="D104" s="60">
        <v>7837.0999999999995</v>
      </c>
      <c r="E104" s="60">
        <v>7821.9699999999993</v>
      </c>
      <c r="F104" s="60">
        <v>7782.8600000000006</v>
      </c>
      <c r="G104" s="60">
        <v>7876.8999999999987</v>
      </c>
      <c r="H104" s="60">
        <v>10164.580000000002</v>
      </c>
      <c r="I104" s="61">
        <v>7767.2400000000007</v>
      </c>
      <c r="J104" s="59">
        <f t="shared" si="18"/>
        <v>683</v>
      </c>
      <c r="K104" s="60">
        <f t="shared" si="19"/>
        <v>46.099999999999454</v>
      </c>
      <c r="L104" s="60">
        <f t="shared" si="20"/>
        <v>30.969999999999345</v>
      </c>
      <c r="M104" s="60">
        <f t="shared" si="21"/>
        <v>8.1399999999994179</v>
      </c>
      <c r="N104" s="60">
        <f t="shared" si="22"/>
        <v>85.899999999998727</v>
      </c>
      <c r="O104" s="60">
        <f t="shared" si="23"/>
        <v>2373.5800000000017</v>
      </c>
      <c r="P104" s="61">
        <f t="shared" si="24"/>
        <v>23.759999999999309</v>
      </c>
      <c r="Q104" s="59">
        <f t="shared" si="25"/>
        <v>466489</v>
      </c>
      <c r="R104" s="60">
        <f t="shared" si="25"/>
        <v>2125.2099999999496</v>
      </c>
      <c r="S104" s="60">
        <f t="shared" si="25"/>
        <v>959.1408999999594</v>
      </c>
      <c r="T104" s="60">
        <f t="shared" si="25"/>
        <v>66.259599999990527</v>
      </c>
      <c r="U104" s="60">
        <f t="shared" si="17"/>
        <v>7378.8099999997812</v>
      </c>
      <c r="V104" s="60">
        <f t="shared" si="17"/>
        <v>5633882.0164000085</v>
      </c>
      <c r="W104" s="61">
        <f t="shared" si="17"/>
        <v>564.53759999996714</v>
      </c>
      <c r="X104" s="70">
        <f t="shared" si="26"/>
        <v>8.7665254781157748E-2</v>
      </c>
      <c r="Y104" s="71">
        <f t="shared" si="27"/>
        <v>5.917083814657869E-3</v>
      </c>
      <c r="Z104" s="71">
        <f t="shared" si="28"/>
        <v>3.9750994737516804E-3</v>
      </c>
      <c r="AA104" s="71">
        <f t="shared" si="29"/>
        <v>1.0447952766011318E-3</v>
      </c>
      <c r="AB104" s="71">
        <f t="shared" si="30"/>
        <v>1.1025542292388489E-2</v>
      </c>
      <c r="AC104" s="71">
        <f t="shared" si="31"/>
        <v>0.30465665511487638</v>
      </c>
      <c r="AD104" s="72">
        <f t="shared" si="32"/>
        <v>3.049672699268298E-3</v>
      </c>
    </row>
    <row r="105" spans="1:30" x14ac:dyDescent="0.2">
      <c r="A105" s="59">
        <v>7683</v>
      </c>
      <c r="B105" s="61">
        <v>101</v>
      </c>
      <c r="C105" s="59">
        <v>7125.7199999999993</v>
      </c>
      <c r="D105" s="60">
        <v>7798.49</v>
      </c>
      <c r="E105" s="60">
        <v>7783.62</v>
      </c>
      <c r="F105" s="60">
        <v>7748.73</v>
      </c>
      <c r="G105" s="60">
        <v>7838.347999999999</v>
      </c>
      <c r="H105" s="60">
        <v>10120.380000000001</v>
      </c>
      <c r="I105" s="61">
        <v>7729.4899999999989</v>
      </c>
      <c r="J105" s="59">
        <f t="shared" si="18"/>
        <v>557.28000000000065</v>
      </c>
      <c r="K105" s="60">
        <f t="shared" si="19"/>
        <v>115.48999999999978</v>
      </c>
      <c r="L105" s="60">
        <f t="shared" si="20"/>
        <v>100.61999999999989</v>
      </c>
      <c r="M105" s="60">
        <f t="shared" si="21"/>
        <v>65.729999999999563</v>
      </c>
      <c r="N105" s="60">
        <f t="shared" si="22"/>
        <v>155.34799999999905</v>
      </c>
      <c r="O105" s="60">
        <f t="shared" si="23"/>
        <v>2437.380000000001</v>
      </c>
      <c r="P105" s="61">
        <f t="shared" si="24"/>
        <v>46.489999999998872</v>
      </c>
      <c r="Q105" s="59">
        <f t="shared" si="25"/>
        <v>310560.99840000074</v>
      </c>
      <c r="R105" s="60">
        <f t="shared" si="25"/>
        <v>13337.940099999949</v>
      </c>
      <c r="S105" s="60">
        <f t="shared" si="25"/>
        <v>10124.384399999977</v>
      </c>
      <c r="T105" s="60">
        <f t="shared" si="25"/>
        <v>4320.4328999999425</v>
      </c>
      <c r="U105" s="60">
        <f t="shared" si="17"/>
        <v>24133.001103999704</v>
      </c>
      <c r="V105" s="60">
        <f t="shared" si="17"/>
        <v>5940821.2644000053</v>
      </c>
      <c r="W105" s="61">
        <f t="shared" si="17"/>
        <v>2161.3200999998953</v>
      </c>
      <c r="X105" s="70">
        <f t="shared" si="26"/>
        <v>7.2534166341273021E-2</v>
      </c>
      <c r="Y105" s="71">
        <f t="shared" si="27"/>
        <v>1.5031888585188049E-2</v>
      </c>
      <c r="Z105" s="71">
        <f t="shared" si="28"/>
        <v>1.3096446700507599E-2</v>
      </c>
      <c r="AA105" s="71">
        <f t="shared" si="29"/>
        <v>8.5552518547441832E-3</v>
      </c>
      <c r="AB105" s="71">
        <f t="shared" si="30"/>
        <v>2.0219705844071203E-2</v>
      </c>
      <c r="AC105" s="71">
        <f t="shared" si="31"/>
        <v>0.31724326434986344</v>
      </c>
      <c r="AD105" s="72">
        <f t="shared" si="32"/>
        <v>6.0510217363007775E-3</v>
      </c>
    </row>
    <row r="106" spans="1:30" x14ac:dyDescent="0.2">
      <c r="A106" s="59">
        <v>7671</v>
      </c>
      <c r="B106" s="61">
        <v>102</v>
      </c>
      <c r="C106" s="59">
        <v>7143.44</v>
      </c>
      <c r="D106" s="60">
        <v>7691.57</v>
      </c>
      <c r="E106" s="60">
        <v>7678.08</v>
      </c>
      <c r="F106" s="60">
        <v>7650.6900000000005</v>
      </c>
      <c r="G106" s="60">
        <v>7733.16</v>
      </c>
      <c r="H106" s="60">
        <v>10010.89</v>
      </c>
      <c r="I106" s="61">
        <v>7635.33</v>
      </c>
      <c r="J106" s="59">
        <f t="shared" si="18"/>
        <v>527.5600000000004</v>
      </c>
      <c r="K106" s="60">
        <f t="shared" si="19"/>
        <v>20.569999999999709</v>
      </c>
      <c r="L106" s="60">
        <f t="shared" si="20"/>
        <v>7.0799999999999272</v>
      </c>
      <c r="M106" s="60">
        <f t="shared" si="21"/>
        <v>20.309999999999491</v>
      </c>
      <c r="N106" s="60">
        <f t="shared" si="22"/>
        <v>62.159999999999854</v>
      </c>
      <c r="O106" s="60">
        <f t="shared" si="23"/>
        <v>2339.8899999999994</v>
      </c>
      <c r="P106" s="61">
        <f t="shared" si="24"/>
        <v>35.670000000000073</v>
      </c>
      <c r="Q106" s="59">
        <f t="shared" si="25"/>
        <v>278319.55360000045</v>
      </c>
      <c r="R106" s="60">
        <f t="shared" si="25"/>
        <v>423.12489999998803</v>
      </c>
      <c r="S106" s="60">
        <f t="shared" si="25"/>
        <v>50.126399999998966</v>
      </c>
      <c r="T106" s="60">
        <f t="shared" si="25"/>
        <v>412.49609999997932</v>
      </c>
      <c r="U106" s="60">
        <f t="shared" si="17"/>
        <v>3863.8655999999819</v>
      </c>
      <c r="V106" s="60">
        <f t="shared" si="17"/>
        <v>5475085.2120999973</v>
      </c>
      <c r="W106" s="61">
        <f t="shared" si="17"/>
        <v>1272.3489000000052</v>
      </c>
      <c r="X106" s="70">
        <f t="shared" si="26"/>
        <v>6.877330204666933E-2</v>
      </c>
      <c r="Y106" s="71">
        <f t="shared" si="27"/>
        <v>2.6815278320948648E-3</v>
      </c>
      <c r="Z106" s="71">
        <f t="shared" si="28"/>
        <v>9.2295658975360799E-4</v>
      </c>
      <c r="AA106" s="71">
        <f t="shared" si="29"/>
        <v>2.6476339460304379E-3</v>
      </c>
      <c r="AB106" s="71">
        <f t="shared" si="30"/>
        <v>8.1032459913961477E-3</v>
      </c>
      <c r="AC106" s="71">
        <f t="shared" si="31"/>
        <v>0.30503063485855814</v>
      </c>
      <c r="AD106" s="72">
        <f t="shared" si="32"/>
        <v>4.649980445834972E-3</v>
      </c>
    </row>
    <row r="107" spans="1:30" x14ac:dyDescent="0.2">
      <c r="A107" s="59">
        <v>7664</v>
      </c>
      <c r="B107" s="61">
        <v>103</v>
      </c>
      <c r="C107" s="59">
        <v>7161.16</v>
      </c>
      <c r="D107" s="60">
        <v>7679.69</v>
      </c>
      <c r="E107" s="60">
        <v>7664.28</v>
      </c>
      <c r="F107" s="60">
        <v>7643.31</v>
      </c>
      <c r="G107" s="60">
        <v>7717.3979999999992</v>
      </c>
      <c r="H107" s="60">
        <v>9967.470000000003</v>
      </c>
      <c r="I107" s="61">
        <v>7625</v>
      </c>
      <c r="J107" s="59">
        <f t="shared" si="18"/>
        <v>502.84000000000015</v>
      </c>
      <c r="K107" s="60">
        <f t="shared" si="19"/>
        <v>15.6899999999996</v>
      </c>
      <c r="L107" s="60">
        <f t="shared" si="20"/>
        <v>0.27999999999974534</v>
      </c>
      <c r="M107" s="60">
        <f t="shared" si="21"/>
        <v>20.6899999999996</v>
      </c>
      <c r="N107" s="60">
        <f t="shared" si="22"/>
        <v>53.397999999999229</v>
      </c>
      <c r="O107" s="60">
        <f t="shared" si="23"/>
        <v>2303.470000000003</v>
      </c>
      <c r="P107" s="61">
        <f t="shared" si="24"/>
        <v>39</v>
      </c>
      <c r="Q107" s="59">
        <f t="shared" si="25"/>
        <v>252848.06560000015</v>
      </c>
      <c r="R107" s="60">
        <f t="shared" si="25"/>
        <v>246.17609999998743</v>
      </c>
      <c r="S107" s="60">
        <f t="shared" si="25"/>
        <v>7.8399999999857389E-2</v>
      </c>
      <c r="T107" s="60">
        <f t="shared" si="25"/>
        <v>428.07609999998346</v>
      </c>
      <c r="U107" s="60">
        <f t="shared" si="17"/>
        <v>2851.3464039999176</v>
      </c>
      <c r="V107" s="60">
        <f t="shared" si="17"/>
        <v>5305974.0409000134</v>
      </c>
      <c r="W107" s="61">
        <f t="shared" si="17"/>
        <v>1521</v>
      </c>
      <c r="X107" s="70">
        <f t="shared" si="26"/>
        <v>6.5610647181628415E-2</v>
      </c>
      <c r="Y107" s="71">
        <f t="shared" si="27"/>
        <v>2.0472338204592382E-3</v>
      </c>
      <c r="Z107" s="71">
        <f t="shared" si="28"/>
        <v>3.6534446764058629E-5</v>
      </c>
      <c r="AA107" s="71">
        <f t="shared" si="29"/>
        <v>2.6996346555323071E-3</v>
      </c>
      <c r="AB107" s="71">
        <f t="shared" si="30"/>
        <v>6.9673799582462463E-3</v>
      </c>
      <c r="AC107" s="71">
        <f t="shared" si="31"/>
        <v>0.30055715031315278</v>
      </c>
      <c r="AD107" s="72">
        <f t="shared" si="32"/>
        <v>5.0887265135699375E-3</v>
      </c>
    </row>
    <row r="108" spans="1:30" x14ac:dyDescent="0.2">
      <c r="A108" s="59">
        <v>7290</v>
      </c>
      <c r="B108" s="61">
        <v>104</v>
      </c>
      <c r="C108" s="59">
        <v>7178.88</v>
      </c>
      <c r="D108" s="60">
        <v>7672.7599999999993</v>
      </c>
      <c r="E108" s="60">
        <v>7657.25</v>
      </c>
      <c r="F108" s="60">
        <v>7638.66</v>
      </c>
      <c r="G108" s="60">
        <v>7710.4139999999998</v>
      </c>
      <c r="H108" s="60">
        <v>9963.09</v>
      </c>
      <c r="I108" s="61">
        <v>7628.2699999999995</v>
      </c>
      <c r="J108" s="59">
        <f t="shared" si="18"/>
        <v>111.11999999999989</v>
      </c>
      <c r="K108" s="60">
        <f t="shared" si="19"/>
        <v>382.75999999999931</v>
      </c>
      <c r="L108" s="60">
        <f t="shared" si="20"/>
        <v>367.25</v>
      </c>
      <c r="M108" s="60">
        <f t="shared" si="21"/>
        <v>348.65999999999985</v>
      </c>
      <c r="N108" s="60">
        <f t="shared" si="22"/>
        <v>420.41399999999976</v>
      </c>
      <c r="O108" s="60">
        <f t="shared" si="23"/>
        <v>2673.09</v>
      </c>
      <c r="P108" s="61">
        <f t="shared" si="24"/>
        <v>338.26999999999953</v>
      </c>
      <c r="Q108" s="59">
        <f t="shared" si="25"/>
        <v>12347.654399999976</v>
      </c>
      <c r="R108" s="60">
        <f t="shared" si="25"/>
        <v>146505.21759999948</v>
      </c>
      <c r="S108" s="60">
        <f t="shared" si="25"/>
        <v>134872.5625</v>
      </c>
      <c r="T108" s="60">
        <f t="shared" si="25"/>
        <v>121563.7955999999</v>
      </c>
      <c r="U108" s="60">
        <f t="shared" si="17"/>
        <v>176747.9313959998</v>
      </c>
      <c r="V108" s="60">
        <f t="shared" si="17"/>
        <v>7145410.1481000008</v>
      </c>
      <c r="W108" s="61">
        <f t="shared" si="17"/>
        <v>114426.59289999968</v>
      </c>
      <c r="X108" s="70">
        <f t="shared" si="26"/>
        <v>1.524279835390945E-2</v>
      </c>
      <c r="Y108" s="71">
        <f t="shared" si="27"/>
        <v>5.2504801097393597E-2</v>
      </c>
      <c r="Z108" s="71">
        <f t="shared" si="28"/>
        <v>5.0377229080932784E-2</v>
      </c>
      <c r="AA108" s="71">
        <f t="shared" si="29"/>
        <v>4.7827160493827139E-2</v>
      </c>
      <c r="AB108" s="71">
        <f t="shared" si="30"/>
        <v>5.766995884773659E-2</v>
      </c>
      <c r="AC108" s="71">
        <f t="shared" si="31"/>
        <v>0.36667901234567901</v>
      </c>
      <c r="AD108" s="72">
        <f t="shared" si="32"/>
        <v>4.6401920438957411E-2</v>
      </c>
    </row>
    <row r="109" spans="1:30" x14ac:dyDescent="0.2">
      <c r="A109" s="59">
        <v>7351</v>
      </c>
      <c r="B109" s="61">
        <v>105</v>
      </c>
      <c r="C109" s="59">
        <v>7196.6</v>
      </c>
      <c r="D109" s="60">
        <v>7302.5</v>
      </c>
      <c r="E109" s="60">
        <v>7294.33</v>
      </c>
      <c r="F109" s="60">
        <v>7292.6000000000013</v>
      </c>
      <c r="G109" s="60">
        <v>7351.1180000000004</v>
      </c>
      <c r="H109" s="60">
        <v>9618.880000000001</v>
      </c>
      <c r="I109" s="61">
        <v>7280.3099999999995</v>
      </c>
      <c r="J109" s="59">
        <f t="shared" si="18"/>
        <v>154.39999999999964</v>
      </c>
      <c r="K109" s="60">
        <f t="shared" si="19"/>
        <v>48.5</v>
      </c>
      <c r="L109" s="60">
        <f t="shared" si="20"/>
        <v>56.670000000000073</v>
      </c>
      <c r="M109" s="60">
        <f t="shared" si="21"/>
        <v>58.399999999998727</v>
      </c>
      <c r="N109" s="60">
        <f t="shared" si="22"/>
        <v>0.1180000000003929</v>
      </c>
      <c r="O109" s="60">
        <f t="shared" si="23"/>
        <v>2267.880000000001</v>
      </c>
      <c r="P109" s="61">
        <f t="shared" si="24"/>
        <v>70.690000000000509</v>
      </c>
      <c r="Q109" s="59">
        <f t="shared" si="25"/>
        <v>23839.359999999888</v>
      </c>
      <c r="R109" s="60">
        <f t="shared" si="25"/>
        <v>2352.25</v>
      </c>
      <c r="S109" s="60">
        <f t="shared" si="25"/>
        <v>3211.4889000000085</v>
      </c>
      <c r="T109" s="60">
        <f t="shared" si="25"/>
        <v>3410.5599999998512</v>
      </c>
      <c r="U109" s="60">
        <f t="shared" si="17"/>
        <v>1.3924000000092725E-2</v>
      </c>
      <c r="V109" s="60">
        <f t="shared" si="17"/>
        <v>5143279.694400005</v>
      </c>
      <c r="W109" s="61">
        <f t="shared" si="17"/>
        <v>4997.0761000000721</v>
      </c>
      <c r="X109" s="70">
        <f t="shared" si="26"/>
        <v>2.1003945041490904E-2</v>
      </c>
      <c r="Y109" s="71">
        <f t="shared" si="27"/>
        <v>6.5977418038362127E-3</v>
      </c>
      <c r="Z109" s="71">
        <f t="shared" si="28"/>
        <v>7.7091552169772917E-3</v>
      </c>
      <c r="AA109" s="71">
        <f t="shared" si="29"/>
        <v>7.9444973472995138E-3</v>
      </c>
      <c r="AB109" s="71">
        <f t="shared" si="30"/>
        <v>1.6052237790830214E-5</v>
      </c>
      <c r="AC109" s="71">
        <f t="shared" si="31"/>
        <v>0.30851312746565107</v>
      </c>
      <c r="AD109" s="72">
        <f t="shared" si="32"/>
        <v>9.6163787239832016E-3</v>
      </c>
    </row>
    <row r="110" spans="1:30" x14ac:dyDescent="0.2">
      <c r="A110" s="59">
        <v>7336</v>
      </c>
      <c r="B110" s="61">
        <v>106</v>
      </c>
      <c r="C110" s="59">
        <v>7214.32</v>
      </c>
      <c r="D110" s="60">
        <v>7362.8899999999994</v>
      </c>
      <c r="E110" s="60">
        <v>7346.02</v>
      </c>
      <c r="F110" s="60">
        <v>7358.43</v>
      </c>
      <c r="G110" s="60">
        <v>7394.732</v>
      </c>
      <c r="H110" s="60">
        <v>9553.5600000000013</v>
      </c>
      <c r="I110" s="61">
        <v>7326.7999999999993</v>
      </c>
      <c r="J110" s="59">
        <f t="shared" si="18"/>
        <v>121.68000000000029</v>
      </c>
      <c r="K110" s="60">
        <f t="shared" si="19"/>
        <v>26.889999999999418</v>
      </c>
      <c r="L110" s="60">
        <f t="shared" si="20"/>
        <v>10.020000000000437</v>
      </c>
      <c r="M110" s="60">
        <f t="shared" si="21"/>
        <v>22.430000000000291</v>
      </c>
      <c r="N110" s="60">
        <f t="shared" si="22"/>
        <v>58.731999999999971</v>
      </c>
      <c r="O110" s="60">
        <f t="shared" si="23"/>
        <v>2217.5600000000013</v>
      </c>
      <c r="P110" s="61">
        <f t="shared" si="24"/>
        <v>9.2000000000007276</v>
      </c>
      <c r="Q110" s="59">
        <f t="shared" si="25"/>
        <v>14806.022400000071</v>
      </c>
      <c r="R110" s="60">
        <f t="shared" si="25"/>
        <v>723.07209999996871</v>
      </c>
      <c r="S110" s="60">
        <f t="shared" si="25"/>
        <v>100.40040000000874</v>
      </c>
      <c r="T110" s="60">
        <f t="shared" si="25"/>
        <v>503.10490000001306</v>
      </c>
      <c r="U110" s="60">
        <f t="shared" si="17"/>
        <v>3449.4478239999967</v>
      </c>
      <c r="V110" s="60">
        <f t="shared" si="17"/>
        <v>4917572.3536000056</v>
      </c>
      <c r="W110" s="61">
        <f t="shared" si="17"/>
        <v>84.640000000013387</v>
      </c>
      <c r="X110" s="70">
        <f t="shared" si="26"/>
        <v>1.658669574700113E-2</v>
      </c>
      <c r="Y110" s="71">
        <f t="shared" si="27"/>
        <v>3.6654852780806184E-3</v>
      </c>
      <c r="Z110" s="71">
        <f t="shared" si="28"/>
        <v>1.3658669574700703E-3</v>
      </c>
      <c r="AA110" s="71">
        <f t="shared" si="29"/>
        <v>3.05752453653221E-3</v>
      </c>
      <c r="AB110" s="71">
        <f t="shared" si="30"/>
        <v>8.0059978189749147E-3</v>
      </c>
      <c r="AC110" s="71">
        <f t="shared" si="31"/>
        <v>0.30228462377317356</v>
      </c>
      <c r="AD110" s="72">
        <f t="shared" si="32"/>
        <v>1.2540894220284524E-3</v>
      </c>
    </row>
    <row r="111" spans="1:30" x14ac:dyDescent="0.2">
      <c r="A111" s="59">
        <v>7369</v>
      </c>
      <c r="B111" s="61">
        <v>107</v>
      </c>
      <c r="C111" s="59">
        <v>7232.04</v>
      </c>
      <c r="D111" s="60">
        <v>7348.04</v>
      </c>
      <c r="E111" s="60">
        <v>7332.6900000000005</v>
      </c>
      <c r="F111" s="60">
        <v>7344.88</v>
      </c>
      <c r="G111" s="60">
        <v>7383.5199999999995</v>
      </c>
      <c r="H111" s="60">
        <v>9576.5499999999993</v>
      </c>
      <c r="I111" s="61">
        <v>7353.42</v>
      </c>
      <c r="J111" s="59">
        <f t="shared" si="18"/>
        <v>136.96000000000004</v>
      </c>
      <c r="K111" s="60">
        <f t="shared" si="19"/>
        <v>20.960000000000036</v>
      </c>
      <c r="L111" s="60">
        <f t="shared" si="20"/>
        <v>36.309999999999491</v>
      </c>
      <c r="M111" s="60">
        <f t="shared" si="21"/>
        <v>24.119999999999891</v>
      </c>
      <c r="N111" s="60">
        <f t="shared" si="22"/>
        <v>14.519999999999527</v>
      </c>
      <c r="O111" s="60">
        <f t="shared" si="23"/>
        <v>2207.5499999999993</v>
      </c>
      <c r="P111" s="61">
        <f t="shared" si="24"/>
        <v>15.579999999999927</v>
      </c>
      <c r="Q111" s="59">
        <f t="shared" si="25"/>
        <v>18758.041600000011</v>
      </c>
      <c r="R111" s="60">
        <f t="shared" si="25"/>
        <v>439.32160000000152</v>
      </c>
      <c r="S111" s="60">
        <f t="shared" si="25"/>
        <v>1318.4160999999631</v>
      </c>
      <c r="T111" s="60">
        <f t="shared" si="25"/>
        <v>581.77439999999478</v>
      </c>
      <c r="U111" s="60">
        <f t="shared" si="17"/>
        <v>210.83039999998627</v>
      </c>
      <c r="V111" s="60">
        <f t="shared" si="17"/>
        <v>4873277.0024999967</v>
      </c>
      <c r="W111" s="61">
        <f t="shared" si="17"/>
        <v>242.73639999999773</v>
      </c>
      <c r="X111" s="70">
        <f t="shared" si="26"/>
        <v>1.8585968245352157E-2</v>
      </c>
      <c r="Y111" s="71">
        <f t="shared" si="27"/>
        <v>2.8443479440901122E-3</v>
      </c>
      <c r="Z111" s="71">
        <f t="shared" si="28"/>
        <v>4.9273985615415237E-3</v>
      </c>
      <c r="AA111" s="71">
        <f t="shared" si="29"/>
        <v>3.2731713936761963E-3</v>
      </c>
      <c r="AB111" s="71">
        <f t="shared" si="30"/>
        <v>1.9704166101234262E-3</v>
      </c>
      <c r="AC111" s="71">
        <f t="shared" si="31"/>
        <v>0.29957253358664665</v>
      </c>
      <c r="AD111" s="72">
        <f t="shared" si="32"/>
        <v>2.1142624508074265E-3</v>
      </c>
    </row>
    <row r="112" spans="1:30" x14ac:dyDescent="0.2">
      <c r="A112" s="59">
        <v>7331</v>
      </c>
      <c r="B112" s="61">
        <v>108</v>
      </c>
      <c r="C112" s="59">
        <v>7249.76</v>
      </c>
      <c r="D112" s="60">
        <v>7380.7099999999991</v>
      </c>
      <c r="E112" s="60">
        <v>7364.4</v>
      </c>
      <c r="F112" s="60">
        <v>7377.49</v>
      </c>
      <c r="G112" s="60">
        <v>7414.4779999999992</v>
      </c>
      <c r="H112" s="60">
        <v>9601.2199999999993</v>
      </c>
      <c r="I112" s="61">
        <v>7356.4</v>
      </c>
      <c r="J112" s="59">
        <f t="shared" si="18"/>
        <v>81.239999999999782</v>
      </c>
      <c r="K112" s="60">
        <f t="shared" si="19"/>
        <v>49.709999999999127</v>
      </c>
      <c r="L112" s="60">
        <f t="shared" si="20"/>
        <v>33.399999999999636</v>
      </c>
      <c r="M112" s="60">
        <f t="shared" si="21"/>
        <v>46.489999999999782</v>
      </c>
      <c r="N112" s="60">
        <f t="shared" si="22"/>
        <v>83.477999999999156</v>
      </c>
      <c r="O112" s="60">
        <f t="shared" si="23"/>
        <v>2270.2199999999993</v>
      </c>
      <c r="P112" s="61">
        <f t="shared" si="24"/>
        <v>25.399999999999636</v>
      </c>
      <c r="Q112" s="59">
        <f t="shared" si="25"/>
        <v>6599.9375999999647</v>
      </c>
      <c r="R112" s="60">
        <f t="shared" si="25"/>
        <v>2471.0840999999132</v>
      </c>
      <c r="S112" s="60">
        <f t="shared" si="25"/>
        <v>1115.5599999999756</v>
      </c>
      <c r="T112" s="60">
        <f t="shared" si="25"/>
        <v>2161.3200999999799</v>
      </c>
      <c r="U112" s="60">
        <f t="shared" si="17"/>
        <v>6968.5764839998592</v>
      </c>
      <c r="V112" s="60">
        <f t="shared" si="17"/>
        <v>5153898.8483999968</v>
      </c>
      <c r="W112" s="61">
        <f t="shared" si="17"/>
        <v>645.15999999998155</v>
      </c>
      <c r="X112" s="70">
        <f t="shared" si="26"/>
        <v>1.1081707816123281E-2</v>
      </c>
      <c r="Y112" s="71">
        <f t="shared" si="27"/>
        <v>6.7807938889645515E-3</v>
      </c>
      <c r="Z112" s="71">
        <f t="shared" si="28"/>
        <v>4.5559950893465607E-3</v>
      </c>
      <c r="AA112" s="71">
        <f t="shared" si="29"/>
        <v>6.3415632246623631E-3</v>
      </c>
      <c r="AB112" s="71">
        <f t="shared" si="30"/>
        <v>1.1386986768517141E-2</v>
      </c>
      <c r="AC112" s="71">
        <f t="shared" si="31"/>
        <v>0.30967398717773831</v>
      </c>
      <c r="AD112" s="72">
        <f t="shared" si="32"/>
        <v>3.4647387805210252E-3</v>
      </c>
    </row>
    <row r="113" spans="1:30" x14ac:dyDescent="0.2">
      <c r="A113" s="59">
        <v>7340</v>
      </c>
      <c r="B113" s="61">
        <v>109</v>
      </c>
      <c r="C113" s="59">
        <v>7267.48</v>
      </c>
      <c r="D113" s="60">
        <v>7343.0899999999992</v>
      </c>
      <c r="E113" s="60">
        <v>7328.2</v>
      </c>
      <c r="F113" s="60">
        <v>7343.11</v>
      </c>
      <c r="G113" s="60">
        <v>7379.348</v>
      </c>
      <c r="H113" s="60">
        <v>9579.4499999999989</v>
      </c>
      <c r="I113" s="61">
        <v>7329.2</v>
      </c>
      <c r="J113" s="59">
        <f t="shared" si="18"/>
        <v>72.520000000000437</v>
      </c>
      <c r="K113" s="60">
        <f t="shared" si="19"/>
        <v>3.089999999999236</v>
      </c>
      <c r="L113" s="60">
        <f t="shared" si="20"/>
        <v>11.800000000000182</v>
      </c>
      <c r="M113" s="60">
        <f t="shared" si="21"/>
        <v>3.1099999999996726</v>
      </c>
      <c r="N113" s="60">
        <f t="shared" si="22"/>
        <v>39.347999999999956</v>
      </c>
      <c r="O113" s="60">
        <f t="shared" si="23"/>
        <v>2239.4499999999989</v>
      </c>
      <c r="P113" s="61">
        <f t="shared" si="24"/>
        <v>10.800000000000182</v>
      </c>
      <c r="Q113" s="59">
        <f t="shared" si="25"/>
        <v>5259.1504000000632</v>
      </c>
      <c r="R113" s="60">
        <f t="shared" si="25"/>
        <v>9.5480999999952783</v>
      </c>
      <c r="S113" s="60">
        <f t="shared" si="25"/>
        <v>139.2400000000043</v>
      </c>
      <c r="T113" s="60">
        <f t="shared" si="25"/>
        <v>9.6720999999979629</v>
      </c>
      <c r="U113" s="60">
        <f t="shared" si="17"/>
        <v>1548.2651039999967</v>
      </c>
      <c r="V113" s="60">
        <f t="shared" si="17"/>
        <v>5015136.3024999956</v>
      </c>
      <c r="W113" s="61">
        <f t="shared" si="17"/>
        <v>116.64000000000392</v>
      </c>
      <c r="X113" s="70">
        <f t="shared" si="26"/>
        <v>9.8801089918256722E-3</v>
      </c>
      <c r="Y113" s="71">
        <f t="shared" si="27"/>
        <v>4.2098092643041361E-4</v>
      </c>
      <c r="Z113" s="71">
        <f t="shared" si="28"/>
        <v>1.6076294277929404E-3</v>
      </c>
      <c r="AA113" s="71">
        <f t="shared" si="29"/>
        <v>4.2370572207080009E-4</v>
      </c>
      <c r="AB113" s="71">
        <f t="shared" si="30"/>
        <v>5.3607629427792859E-3</v>
      </c>
      <c r="AC113" s="71">
        <f t="shared" si="31"/>
        <v>0.30510217983651211</v>
      </c>
      <c r="AD113" s="72">
        <f t="shared" si="32"/>
        <v>1.4713896457765915E-3</v>
      </c>
    </row>
    <row r="114" spans="1:30" x14ac:dyDescent="0.2">
      <c r="A114" s="59">
        <v>7056</v>
      </c>
      <c r="B114" s="61">
        <v>110</v>
      </c>
      <c r="C114" s="59">
        <v>7285.2</v>
      </c>
      <c r="D114" s="60">
        <v>7352</v>
      </c>
      <c r="E114" s="60">
        <v>7336.17</v>
      </c>
      <c r="F114" s="60">
        <v>7353.8600000000006</v>
      </c>
      <c r="G114" s="60">
        <v>7386.4019999999991</v>
      </c>
      <c r="H114" s="60">
        <v>9575.57</v>
      </c>
      <c r="I114" s="61">
        <v>7333.75</v>
      </c>
      <c r="J114" s="59">
        <f t="shared" si="18"/>
        <v>229.19999999999982</v>
      </c>
      <c r="K114" s="60">
        <f t="shared" si="19"/>
        <v>296</v>
      </c>
      <c r="L114" s="60">
        <f t="shared" si="20"/>
        <v>280.17000000000007</v>
      </c>
      <c r="M114" s="60">
        <f t="shared" si="21"/>
        <v>297.86000000000058</v>
      </c>
      <c r="N114" s="60">
        <f t="shared" si="22"/>
        <v>330.40199999999913</v>
      </c>
      <c r="O114" s="60">
        <f t="shared" si="23"/>
        <v>2519.5699999999997</v>
      </c>
      <c r="P114" s="61">
        <f t="shared" si="24"/>
        <v>277.75</v>
      </c>
      <c r="Q114" s="59">
        <f t="shared" si="25"/>
        <v>52532.639999999919</v>
      </c>
      <c r="R114" s="60">
        <f t="shared" si="25"/>
        <v>87616</v>
      </c>
      <c r="S114" s="60">
        <f t="shared" si="25"/>
        <v>78495.228900000046</v>
      </c>
      <c r="T114" s="60">
        <f t="shared" si="25"/>
        <v>88720.579600000347</v>
      </c>
      <c r="U114" s="60">
        <f t="shared" si="17"/>
        <v>109165.48160399943</v>
      </c>
      <c r="V114" s="60">
        <f t="shared" si="17"/>
        <v>6348232.9848999986</v>
      </c>
      <c r="W114" s="61">
        <f t="shared" si="17"/>
        <v>77145.0625</v>
      </c>
      <c r="X114" s="70">
        <f t="shared" si="26"/>
        <v>3.2482993197278882E-2</v>
      </c>
      <c r="Y114" s="71">
        <f t="shared" si="27"/>
        <v>4.195011337868481E-2</v>
      </c>
      <c r="Z114" s="71">
        <f t="shared" si="28"/>
        <v>3.9706632653061236E-2</v>
      </c>
      <c r="AA114" s="71">
        <f t="shared" si="29"/>
        <v>4.2213718820861758E-2</v>
      </c>
      <c r="AB114" s="71">
        <f t="shared" si="30"/>
        <v>4.6825680272108719E-2</v>
      </c>
      <c r="AC114" s="71">
        <f t="shared" si="31"/>
        <v>0.35708191609977319</v>
      </c>
      <c r="AD114" s="72">
        <f t="shared" si="32"/>
        <v>3.9363662131519275E-2</v>
      </c>
    </row>
    <row r="115" spans="1:30" x14ac:dyDescent="0.2">
      <c r="A115" s="59">
        <v>7332</v>
      </c>
      <c r="B115" s="61">
        <v>111</v>
      </c>
      <c r="C115" s="59">
        <v>7302.92</v>
      </c>
      <c r="D115" s="60">
        <v>7070.8399999999992</v>
      </c>
      <c r="E115" s="60">
        <v>7060.87</v>
      </c>
      <c r="F115" s="60">
        <v>7091.1799999999994</v>
      </c>
      <c r="G115" s="60">
        <v>7114.1979999999994</v>
      </c>
      <c r="H115" s="60">
        <v>9320.4800000000014</v>
      </c>
      <c r="I115" s="61">
        <v>7080.13</v>
      </c>
      <c r="J115" s="59">
        <f t="shared" si="18"/>
        <v>29.079999999999927</v>
      </c>
      <c r="K115" s="60">
        <f t="shared" si="19"/>
        <v>261.16000000000076</v>
      </c>
      <c r="L115" s="60">
        <f t="shared" si="20"/>
        <v>271.13000000000011</v>
      </c>
      <c r="M115" s="60">
        <f t="shared" si="21"/>
        <v>240.82000000000062</v>
      </c>
      <c r="N115" s="60">
        <f t="shared" si="22"/>
        <v>217.80200000000059</v>
      </c>
      <c r="O115" s="60">
        <f t="shared" si="23"/>
        <v>1988.4800000000014</v>
      </c>
      <c r="P115" s="61">
        <f t="shared" si="24"/>
        <v>251.86999999999989</v>
      </c>
      <c r="Q115" s="59">
        <f t="shared" si="25"/>
        <v>845.64639999999577</v>
      </c>
      <c r="R115" s="60">
        <f t="shared" si="25"/>
        <v>68204.545600000405</v>
      </c>
      <c r="S115" s="60">
        <f t="shared" si="25"/>
        <v>73511.476900000052</v>
      </c>
      <c r="T115" s="60">
        <f t="shared" si="25"/>
        <v>57994.2724000003</v>
      </c>
      <c r="U115" s="60">
        <f t="shared" si="17"/>
        <v>47437.711204000254</v>
      </c>
      <c r="V115" s="60">
        <f t="shared" si="17"/>
        <v>3954052.7104000053</v>
      </c>
      <c r="W115" s="61">
        <f t="shared" si="17"/>
        <v>63438.496899999947</v>
      </c>
      <c r="X115" s="70">
        <f t="shared" si="26"/>
        <v>3.9661756683033178E-3</v>
      </c>
      <c r="Y115" s="71">
        <f t="shared" si="27"/>
        <v>3.5619203491544023E-2</v>
      </c>
      <c r="Z115" s="71">
        <f t="shared" si="28"/>
        <v>3.6978996181123852E-2</v>
      </c>
      <c r="AA115" s="71">
        <f t="shared" si="29"/>
        <v>3.2845062738679848E-2</v>
      </c>
      <c r="AB115" s="71">
        <f t="shared" si="30"/>
        <v>2.970567375886533E-2</v>
      </c>
      <c r="AC115" s="71">
        <f t="shared" si="31"/>
        <v>0.27120567375886545</v>
      </c>
      <c r="AD115" s="72">
        <f t="shared" si="32"/>
        <v>3.4352154937261306E-2</v>
      </c>
    </row>
    <row r="116" spans="1:30" x14ac:dyDescent="0.2">
      <c r="A116" s="59">
        <v>6576</v>
      </c>
      <c r="B116" s="61">
        <v>112</v>
      </c>
      <c r="C116" s="59">
        <v>7320.6399999999994</v>
      </c>
      <c r="D116" s="60">
        <v>7344.08</v>
      </c>
      <c r="E116" s="60">
        <v>7322.91</v>
      </c>
      <c r="F116" s="60">
        <v>7355.16</v>
      </c>
      <c r="G116" s="60">
        <v>7367.7799999999988</v>
      </c>
      <c r="H116" s="60">
        <v>9482.02</v>
      </c>
      <c r="I116" s="61">
        <v>7323.96</v>
      </c>
      <c r="J116" s="59">
        <f t="shared" si="18"/>
        <v>744.63999999999942</v>
      </c>
      <c r="K116" s="60">
        <f t="shared" si="19"/>
        <v>768.07999999999993</v>
      </c>
      <c r="L116" s="60">
        <f t="shared" si="20"/>
        <v>746.90999999999985</v>
      </c>
      <c r="M116" s="60">
        <f t="shared" si="21"/>
        <v>779.15999999999985</v>
      </c>
      <c r="N116" s="60">
        <f t="shared" si="22"/>
        <v>791.77999999999884</v>
      </c>
      <c r="O116" s="60">
        <f t="shared" si="23"/>
        <v>2906.0200000000004</v>
      </c>
      <c r="P116" s="61">
        <f t="shared" si="24"/>
        <v>747.96</v>
      </c>
      <c r="Q116" s="59">
        <f t="shared" si="25"/>
        <v>554488.72959999915</v>
      </c>
      <c r="R116" s="60">
        <f t="shared" si="25"/>
        <v>589946.88639999984</v>
      </c>
      <c r="S116" s="60">
        <f t="shared" si="25"/>
        <v>557874.54809999978</v>
      </c>
      <c r="T116" s="60">
        <f t="shared" si="25"/>
        <v>607090.30559999973</v>
      </c>
      <c r="U116" s="60">
        <f t="shared" si="17"/>
        <v>626915.56839999813</v>
      </c>
      <c r="V116" s="60">
        <f t="shared" si="17"/>
        <v>8444952.2404000033</v>
      </c>
      <c r="W116" s="61">
        <f t="shared" si="17"/>
        <v>559444.16160000011</v>
      </c>
      <c r="X116" s="70">
        <f t="shared" si="26"/>
        <v>0.11323600973236</v>
      </c>
      <c r="Y116" s="71">
        <f t="shared" si="27"/>
        <v>0.11680048661800485</v>
      </c>
      <c r="Z116" s="71">
        <f t="shared" si="28"/>
        <v>0.11358120437956203</v>
      </c>
      <c r="AA116" s="71">
        <f t="shared" si="29"/>
        <v>0.11848540145985399</v>
      </c>
      <c r="AB116" s="71">
        <f t="shared" si="30"/>
        <v>0.12040450121654483</v>
      </c>
      <c r="AC116" s="71">
        <f t="shared" si="31"/>
        <v>0.44191301703163022</v>
      </c>
      <c r="AD116" s="72">
        <f t="shared" si="32"/>
        <v>0.11374087591240876</v>
      </c>
    </row>
    <row r="117" spans="1:30" x14ac:dyDescent="0.2">
      <c r="A117" s="59">
        <v>6975</v>
      </c>
      <c r="B117" s="61">
        <v>113</v>
      </c>
      <c r="C117" s="59">
        <v>7338.36</v>
      </c>
      <c r="D117" s="60">
        <v>6595.6399999999994</v>
      </c>
      <c r="E117" s="60">
        <v>6595.1100000000006</v>
      </c>
      <c r="F117" s="60">
        <v>6648.18</v>
      </c>
      <c r="G117" s="60">
        <v>6653.6279999999997</v>
      </c>
      <c r="H117" s="60">
        <v>8890.6400000000012</v>
      </c>
      <c r="I117" s="61">
        <v>6667.2699999999995</v>
      </c>
      <c r="J117" s="59">
        <f t="shared" si="18"/>
        <v>363.35999999999967</v>
      </c>
      <c r="K117" s="60">
        <f t="shared" si="19"/>
        <v>379.36000000000058</v>
      </c>
      <c r="L117" s="60">
        <f t="shared" si="20"/>
        <v>379.88999999999942</v>
      </c>
      <c r="M117" s="60">
        <f t="shared" si="21"/>
        <v>326.81999999999971</v>
      </c>
      <c r="N117" s="60">
        <f t="shared" si="22"/>
        <v>321.3720000000003</v>
      </c>
      <c r="O117" s="60">
        <f t="shared" si="23"/>
        <v>1915.6400000000012</v>
      </c>
      <c r="P117" s="61">
        <f t="shared" si="24"/>
        <v>307.73000000000047</v>
      </c>
      <c r="Q117" s="59">
        <f t="shared" si="25"/>
        <v>132030.48959999977</v>
      </c>
      <c r="R117" s="60">
        <f t="shared" si="25"/>
        <v>143914.00960000046</v>
      </c>
      <c r="S117" s="60">
        <f t="shared" si="25"/>
        <v>144316.41209999955</v>
      </c>
      <c r="T117" s="60">
        <f t="shared" si="25"/>
        <v>106811.31239999981</v>
      </c>
      <c r="U117" s="60">
        <f t="shared" si="17"/>
        <v>103279.96238400019</v>
      </c>
      <c r="V117" s="60">
        <f t="shared" si="17"/>
        <v>3669676.6096000047</v>
      </c>
      <c r="W117" s="61">
        <f t="shared" si="17"/>
        <v>94697.752900000298</v>
      </c>
      <c r="X117" s="70">
        <f t="shared" si="26"/>
        <v>5.2094623655913934E-2</v>
      </c>
      <c r="Y117" s="71">
        <f t="shared" si="27"/>
        <v>5.4388530465949901E-2</v>
      </c>
      <c r="Z117" s="71">
        <f t="shared" si="28"/>
        <v>5.4464516129032171E-2</v>
      </c>
      <c r="AA117" s="71">
        <f t="shared" si="29"/>
        <v>4.6855913978494583E-2</v>
      </c>
      <c r="AB117" s="71">
        <f t="shared" si="30"/>
        <v>4.6074838709677463E-2</v>
      </c>
      <c r="AC117" s="71">
        <f t="shared" si="31"/>
        <v>0.27464372759856648</v>
      </c>
      <c r="AD117" s="72">
        <f t="shared" si="32"/>
        <v>4.4118996415770675E-2</v>
      </c>
    </row>
    <row r="118" spans="1:30" x14ac:dyDescent="0.2">
      <c r="A118" s="59">
        <v>7137</v>
      </c>
      <c r="B118" s="61">
        <v>114</v>
      </c>
      <c r="C118" s="59">
        <v>7356.08</v>
      </c>
      <c r="D118" s="60">
        <v>6990.65</v>
      </c>
      <c r="E118" s="60">
        <v>6967.02</v>
      </c>
      <c r="F118" s="60">
        <v>7035.99</v>
      </c>
      <c r="G118" s="60">
        <v>7005.8760000000002</v>
      </c>
      <c r="H118" s="60">
        <v>8998.9</v>
      </c>
      <c r="I118" s="61">
        <v>6968.6399999999994</v>
      </c>
      <c r="J118" s="59">
        <f t="shared" si="18"/>
        <v>219.07999999999993</v>
      </c>
      <c r="K118" s="60">
        <f t="shared" si="19"/>
        <v>146.35000000000036</v>
      </c>
      <c r="L118" s="60">
        <f t="shared" si="20"/>
        <v>169.97999999999956</v>
      </c>
      <c r="M118" s="60">
        <f t="shared" si="21"/>
        <v>101.01000000000022</v>
      </c>
      <c r="N118" s="60">
        <f t="shared" si="22"/>
        <v>131.1239999999998</v>
      </c>
      <c r="O118" s="60">
        <f t="shared" si="23"/>
        <v>1861.8999999999996</v>
      </c>
      <c r="P118" s="61">
        <f t="shared" si="24"/>
        <v>168.36000000000058</v>
      </c>
      <c r="Q118" s="59">
        <f t="shared" si="25"/>
        <v>47996.04639999997</v>
      </c>
      <c r="R118" s="60">
        <f t="shared" si="25"/>
        <v>21418.322500000108</v>
      </c>
      <c r="S118" s="60">
        <f t="shared" si="25"/>
        <v>28893.200399999852</v>
      </c>
      <c r="T118" s="60">
        <f t="shared" si="25"/>
        <v>10203.020100000043</v>
      </c>
      <c r="U118" s="60">
        <f t="shared" si="17"/>
        <v>17193.503375999946</v>
      </c>
      <c r="V118" s="60">
        <f t="shared" si="17"/>
        <v>3466671.6099999985</v>
      </c>
      <c r="W118" s="61">
        <f t="shared" si="17"/>
        <v>28345.089600000196</v>
      </c>
      <c r="X118" s="70">
        <f t="shared" si="26"/>
        <v>3.0696371024239867E-2</v>
      </c>
      <c r="Y118" s="71">
        <f t="shared" si="27"/>
        <v>2.0505814768109903E-2</v>
      </c>
      <c r="Z118" s="71">
        <f t="shared" si="28"/>
        <v>2.3816729718369001E-2</v>
      </c>
      <c r="AA118" s="71">
        <f t="shared" si="29"/>
        <v>1.4153005464480905E-2</v>
      </c>
      <c r="AB118" s="71">
        <f t="shared" si="30"/>
        <v>1.8372425388818801E-2</v>
      </c>
      <c r="AC118" s="71">
        <f t="shared" si="31"/>
        <v>0.2608799215356592</v>
      </c>
      <c r="AD118" s="72">
        <f t="shared" si="32"/>
        <v>2.358974358974367E-2</v>
      </c>
    </row>
    <row r="119" spans="1:30" x14ac:dyDescent="0.2">
      <c r="A119" s="59">
        <v>7250</v>
      </c>
      <c r="B119" s="61">
        <v>115</v>
      </c>
      <c r="C119" s="59">
        <v>7373.8</v>
      </c>
      <c r="D119" s="60">
        <v>7151.03</v>
      </c>
      <c r="E119" s="60">
        <v>7132.1399999999994</v>
      </c>
      <c r="F119" s="60">
        <v>7180.2900000000009</v>
      </c>
      <c r="G119" s="60">
        <v>7178.8679999999995</v>
      </c>
      <c r="H119" s="60">
        <v>9311.5499999999993</v>
      </c>
      <c r="I119" s="61">
        <v>7223.4199999999992</v>
      </c>
      <c r="J119" s="59">
        <f t="shared" si="18"/>
        <v>123.80000000000018</v>
      </c>
      <c r="K119" s="60">
        <f t="shared" si="19"/>
        <v>98.970000000000255</v>
      </c>
      <c r="L119" s="60">
        <f t="shared" si="20"/>
        <v>117.86000000000058</v>
      </c>
      <c r="M119" s="60">
        <f t="shared" si="21"/>
        <v>69.709999999999127</v>
      </c>
      <c r="N119" s="60">
        <f t="shared" si="22"/>
        <v>71.132000000000517</v>
      </c>
      <c r="O119" s="60">
        <f t="shared" si="23"/>
        <v>2061.5499999999993</v>
      </c>
      <c r="P119" s="61">
        <f t="shared" si="24"/>
        <v>26.580000000000837</v>
      </c>
      <c r="Q119" s="59">
        <f t="shared" si="25"/>
        <v>15326.440000000044</v>
      </c>
      <c r="R119" s="60">
        <f t="shared" si="25"/>
        <v>9795.0609000000495</v>
      </c>
      <c r="S119" s="60">
        <f t="shared" si="25"/>
        <v>13890.979600000137</v>
      </c>
      <c r="T119" s="60">
        <f t="shared" si="25"/>
        <v>4859.4840999998787</v>
      </c>
      <c r="U119" s="60">
        <f t="shared" si="17"/>
        <v>5059.7614240000739</v>
      </c>
      <c r="V119" s="60">
        <f t="shared" si="17"/>
        <v>4249988.4024999971</v>
      </c>
      <c r="W119" s="61">
        <f t="shared" si="17"/>
        <v>706.49640000004445</v>
      </c>
      <c r="X119" s="70">
        <f t="shared" si="26"/>
        <v>1.7075862068965542E-2</v>
      </c>
      <c r="Y119" s="71">
        <f t="shared" si="27"/>
        <v>1.3651034482758655E-2</v>
      </c>
      <c r="Z119" s="71">
        <f t="shared" si="28"/>
        <v>1.6256551724138011E-2</v>
      </c>
      <c r="AA119" s="71">
        <f t="shared" si="29"/>
        <v>9.6151724137929825E-3</v>
      </c>
      <c r="AB119" s="71">
        <f t="shared" si="30"/>
        <v>9.8113103448276579E-3</v>
      </c>
      <c r="AC119" s="71">
        <f t="shared" si="31"/>
        <v>0.28435172413793092</v>
      </c>
      <c r="AD119" s="72">
        <f t="shared" si="32"/>
        <v>3.6662068965518397E-3</v>
      </c>
    </row>
    <row r="120" spans="1:30" x14ac:dyDescent="0.2">
      <c r="A120" s="59">
        <v>7206</v>
      </c>
      <c r="B120" s="61">
        <v>116</v>
      </c>
      <c r="C120" s="59">
        <v>7391.52</v>
      </c>
      <c r="D120" s="60">
        <v>7262.9</v>
      </c>
      <c r="E120" s="60">
        <v>7244.99</v>
      </c>
      <c r="F120" s="60">
        <v>7283.76</v>
      </c>
      <c r="G120" s="60">
        <v>7293.03</v>
      </c>
      <c r="H120" s="60">
        <v>9454.7100000000009</v>
      </c>
      <c r="I120" s="61">
        <v>7248.59</v>
      </c>
      <c r="J120" s="59">
        <f t="shared" si="18"/>
        <v>185.52000000000044</v>
      </c>
      <c r="K120" s="60">
        <f t="shared" si="19"/>
        <v>56.899999999999636</v>
      </c>
      <c r="L120" s="60">
        <f t="shared" si="20"/>
        <v>38.989999999999782</v>
      </c>
      <c r="M120" s="60">
        <f t="shared" si="21"/>
        <v>77.760000000000218</v>
      </c>
      <c r="N120" s="60">
        <f t="shared" si="22"/>
        <v>87.029999999999745</v>
      </c>
      <c r="O120" s="60">
        <f t="shared" si="23"/>
        <v>2248.7100000000009</v>
      </c>
      <c r="P120" s="61">
        <f t="shared" si="24"/>
        <v>42.590000000000146</v>
      </c>
      <c r="Q120" s="59">
        <f t="shared" si="25"/>
        <v>34417.670400000163</v>
      </c>
      <c r="R120" s="60">
        <f t="shared" si="25"/>
        <v>3237.6099999999587</v>
      </c>
      <c r="S120" s="60">
        <f t="shared" si="25"/>
        <v>1520.2200999999829</v>
      </c>
      <c r="T120" s="60">
        <f t="shared" si="25"/>
        <v>6046.6176000000341</v>
      </c>
      <c r="U120" s="60">
        <f t="shared" si="17"/>
        <v>7574.2208999999557</v>
      </c>
      <c r="V120" s="60">
        <f t="shared" si="17"/>
        <v>5056696.6641000044</v>
      </c>
      <c r="W120" s="61">
        <f t="shared" si="17"/>
        <v>1813.9081000000124</v>
      </c>
      <c r="X120" s="70">
        <f t="shared" si="26"/>
        <v>2.5745212323064173E-2</v>
      </c>
      <c r="Y120" s="71">
        <f t="shared" si="27"/>
        <v>7.8961976131001442E-3</v>
      </c>
      <c r="Z120" s="71">
        <f t="shared" si="28"/>
        <v>5.4107688037746023E-3</v>
      </c>
      <c r="AA120" s="71">
        <f t="shared" si="29"/>
        <v>1.0791007493755235E-2</v>
      </c>
      <c r="AB120" s="71">
        <f t="shared" si="30"/>
        <v>1.2077435470441263E-2</v>
      </c>
      <c r="AC120" s="71">
        <f t="shared" si="31"/>
        <v>0.31206078268109921</v>
      </c>
      <c r="AD120" s="72">
        <f t="shared" si="32"/>
        <v>5.9103524840410969E-3</v>
      </c>
    </row>
    <row r="121" spans="1:30" x14ac:dyDescent="0.2">
      <c r="A121" s="59">
        <v>7103</v>
      </c>
      <c r="B121" s="61">
        <v>117</v>
      </c>
      <c r="C121" s="59">
        <v>7409.24</v>
      </c>
      <c r="D121" s="60">
        <v>7219.3399999999992</v>
      </c>
      <c r="E121" s="60">
        <v>7204.57</v>
      </c>
      <c r="F121" s="60">
        <v>7242.2</v>
      </c>
      <c r="G121" s="60">
        <v>7254.985999999999</v>
      </c>
      <c r="H121" s="60">
        <v>9446.74</v>
      </c>
      <c r="I121" s="61">
        <v>7220.85</v>
      </c>
      <c r="J121" s="59">
        <f t="shared" si="18"/>
        <v>306.23999999999978</v>
      </c>
      <c r="K121" s="60">
        <f t="shared" si="19"/>
        <v>116.33999999999924</v>
      </c>
      <c r="L121" s="60">
        <f t="shared" si="20"/>
        <v>101.56999999999971</v>
      </c>
      <c r="M121" s="60">
        <f t="shared" si="21"/>
        <v>139.19999999999982</v>
      </c>
      <c r="N121" s="60">
        <f t="shared" si="22"/>
        <v>151.98599999999897</v>
      </c>
      <c r="O121" s="60">
        <f t="shared" si="23"/>
        <v>2343.7399999999998</v>
      </c>
      <c r="P121" s="61">
        <f t="shared" si="24"/>
        <v>117.85000000000036</v>
      </c>
      <c r="Q121" s="59">
        <f t="shared" si="25"/>
        <v>93782.937599999859</v>
      </c>
      <c r="R121" s="60">
        <f t="shared" si="25"/>
        <v>13534.995599999822</v>
      </c>
      <c r="S121" s="60">
        <f t="shared" si="25"/>
        <v>10316.464899999941</v>
      </c>
      <c r="T121" s="60">
        <f t="shared" si="25"/>
        <v>19376.639999999948</v>
      </c>
      <c r="U121" s="60">
        <f t="shared" si="17"/>
        <v>23099.744195999687</v>
      </c>
      <c r="V121" s="60">
        <f t="shared" si="17"/>
        <v>5493117.1875999989</v>
      </c>
      <c r="W121" s="61">
        <f t="shared" si="17"/>
        <v>13888.622500000085</v>
      </c>
      <c r="X121" s="70">
        <f t="shared" si="26"/>
        <v>4.3114177108264082E-2</v>
      </c>
      <c r="Y121" s="71">
        <f t="shared" si="27"/>
        <v>1.6378994790933302E-2</v>
      </c>
      <c r="Z121" s="71">
        <f t="shared" si="28"/>
        <v>1.4299591721807645E-2</v>
      </c>
      <c r="AA121" s="71">
        <f t="shared" si="29"/>
        <v>1.9597353231029117E-2</v>
      </c>
      <c r="AB121" s="71">
        <f t="shared" si="30"/>
        <v>2.1397437702379132E-2</v>
      </c>
      <c r="AC121" s="71">
        <f t="shared" si="31"/>
        <v>0.3299648036041109</v>
      </c>
      <c r="AD121" s="72">
        <f t="shared" si="32"/>
        <v>1.6591581022103386E-2</v>
      </c>
    </row>
    <row r="122" spans="1:30" x14ac:dyDescent="0.2">
      <c r="A122" s="59">
        <v>7211</v>
      </c>
      <c r="B122" s="61">
        <v>118</v>
      </c>
      <c r="C122" s="59">
        <v>7426.96</v>
      </c>
      <c r="D122" s="60">
        <v>7117.37</v>
      </c>
      <c r="E122" s="60">
        <v>7103.78</v>
      </c>
      <c r="F122" s="60">
        <v>7148.91</v>
      </c>
      <c r="G122" s="60">
        <v>7154.12</v>
      </c>
      <c r="H122" s="60">
        <v>9334.6400000000012</v>
      </c>
      <c r="I122" s="61">
        <v>7124.8000000000011</v>
      </c>
      <c r="J122" s="59">
        <f t="shared" si="18"/>
        <v>215.96000000000004</v>
      </c>
      <c r="K122" s="60">
        <f t="shared" si="19"/>
        <v>93.630000000000109</v>
      </c>
      <c r="L122" s="60">
        <f t="shared" si="20"/>
        <v>107.22000000000025</v>
      </c>
      <c r="M122" s="60">
        <f t="shared" si="21"/>
        <v>62.090000000000146</v>
      </c>
      <c r="N122" s="60">
        <f t="shared" si="22"/>
        <v>56.880000000000109</v>
      </c>
      <c r="O122" s="60">
        <f t="shared" si="23"/>
        <v>2123.6400000000012</v>
      </c>
      <c r="P122" s="61">
        <f t="shared" si="24"/>
        <v>86.199999999998909</v>
      </c>
      <c r="Q122" s="59">
        <f t="shared" si="25"/>
        <v>46638.721600000019</v>
      </c>
      <c r="R122" s="60">
        <f t="shared" si="25"/>
        <v>8766.57690000002</v>
      </c>
      <c r="S122" s="60">
        <f t="shared" si="25"/>
        <v>11496.128400000054</v>
      </c>
      <c r="T122" s="60">
        <f t="shared" si="25"/>
        <v>3855.1681000000181</v>
      </c>
      <c r="U122" s="60">
        <f t="shared" si="17"/>
        <v>3235.3344000000125</v>
      </c>
      <c r="V122" s="60">
        <f t="shared" si="17"/>
        <v>4509846.849600005</v>
      </c>
      <c r="W122" s="61">
        <f t="shared" si="17"/>
        <v>7430.4399999998122</v>
      </c>
      <c r="X122" s="70">
        <f t="shared" si="26"/>
        <v>2.99486895021495E-2</v>
      </c>
      <c r="Y122" s="71">
        <f t="shared" si="27"/>
        <v>1.2984329496602429E-2</v>
      </c>
      <c r="Z122" s="71">
        <f t="shared" si="28"/>
        <v>1.4868950214949418E-2</v>
      </c>
      <c r="AA122" s="71">
        <f t="shared" si="29"/>
        <v>8.6104562473998253E-3</v>
      </c>
      <c r="AB122" s="71">
        <f t="shared" si="30"/>
        <v>7.8879489668562067E-3</v>
      </c>
      <c r="AC122" s="71">
        <f t="shared" si="31"/>
        <v>0.29450006933851081</v>
      </c>
      <c r="AD122" s="72">
        <f t="shared" si="32"/>
        <v>1.1953959228955612E-2</v>
      </c>
    </row>
    <row r="123" spans="1:30" x14ac:dyDescent="0.2">
      <c r="A123" s="59">
        <v>7337</v>
      </c>
      <c r="B123" s="61">
        <v>119</v>
      </c>
      <c r="C123" s="59">
        <v>7444.68</v>
      </c>
      <c r="D123" s="60">
        <v>7224.29</v>
      </c>
      <c r="E123" s="60">
        <v>7206.4800000000005</v>
      </c>
      <c r="F123" s="60">
        <v>7253.03</v>
      </c>
      <c r="G123" s="60">
        <v>7253.7679999999991</v>
      </c>
      <c r="H123" s="60">
        <v>9403.4699999999993</v>
      </c>
      <c r="I123" s="61">
        <v>7233.86</v>
      </c>
      <c r="J123" s="59">
        <f t="shared" si="18"/>
        <v>107.68000000000029</v>
      </c>
      <c r="K123" s="60">
        <f t="shared" si="19"/>
        <v>112.71000000000004</v>
      </c>
      <c r="L123" s="60">
        <f t="shared" si="20"/>
        <v>130.51999999999953</v>
      </c>
      <c r="M123" s="60">
        <f t="shared" si="21"/>
        <v>83.970000000000255</v>
      </c>
      <c r="N123" s="60">
        <f t="shared" si="22"/>
        <v>83.23200000000088</v>
      </c>
      <c r="O123" s="60">
        <f t="shared" si="23"/>
        <v>2066.4699999999993</v>
      </c>
      <c r="P123" s="61">
        <f t="shared" si="24"/>
        <v>103.14000000000033</v>
      </c>
      <c r="Q123" s="59">
        <f t="shared" si="25"/>
        <v>11594.982400000063</v>
      </c>
      <c r="R123" s="60">
        <f t="shared" si="25"/>
        <v>12703.544100000008</v>
      </c>
      <c r="S123" s="60">
        <f t="shared" si="25"/>
        <v>17035.470399999878</v>
      </c>
      <c r="T123" s="60">
        <f t="shared" si="25"/>
        <v>7050.9609000000428</v>
      </c>
      <c r="U123" s="60">
        <f t="shared" si="17"/>
        <v>6927.5658240001467</v>
      </c>
      <c r="V123" s="60">
        <f t="shared" si="17"/>
        <v>4270298.2608999973</v>
      </c>
      <c r="W123" s="61">
        <f t="shared" si="17"/>
        <v>10637.859600000067</v>
      </c>
      <c r="X123" s="70">
        <f t="shared" si="26"/>
        <v>1.4676298214529138E-2</v>
      </c>
      <c r="Y123" s="71">
        <f t="shared" si="27"/>
        <v>1.5361864522284318E-2</v>
      </c>
      <c r="Z123" s="71">
        <f t="shared" si="28"/>
        <v>1.7789287174594458E-2</v>
      </c>
      <c r="AA123" s="71">
        <f t="shared" si="29"/>
        <v>1.1444732179364897E-2</v>
      </c>
      <c r="AB123" s="71">
        <f t="shared" si="30"/>
        <v>1.1344146108763919E-2</v>
      </c>
      <c r="AC123" s="71">
        <f t="shared" si="31"/>
        <v>0.28165053836717996</v>
      </c>
      <c r="AD123" s="72">
        <f t="shared" si="32"/>
        <v>1.4057516696197401E-2</v>
      </c>
    </row>
    <row r="124" spans="1:30" x14ac:dyDescent="0.2">
      <c r="A124" s="59">
        <v>7367</v>
      </c>
      <c r="B124" s="61">
        <v>120</v>
      </c>
      <c r="C124" s="59">
        <v>7462.4</v>
      </c>
      <c r="D124" s="60">
        <v>7349.03</v>
      </c>
      <c r="E124" s="60">
        <v>7330.86</v>
      </c>
      <c r="F124" s="60">
        <v>7369.67</v>
      </c>
      <c r="G124" s="60">
        <v>7379.253999999999</v>
      </c>
      <c r="H124" s="60">
        <v>9560.85</v>
      </c>
      <c r="I124" s="61">
        <v>7362.2899999999991</v>
      </c>
      <c r="J124" s="59">
        <f t="shared" si="18"/>
        <v>95.399999999999636</v>
      </c>
      <c r="K124" s="60">
        <f t="shared" si="19"/>
        <v>17.970000000000255</v>
      </c>
      <c r="L124" s="60">
        <f t="shared" si="20"/>
        <v>36.140000000000327</v>
      </c>
      <c r="M124" s="60">
        <f t="shared" si="21"/>
        <v>2.6700000000000728</v>
      </c>
      <c r="N124" s="60">
        <f t="shared" si="22"/>
        <v>12.253999999998996</v>
      </c>
      <c r="O124" s="60">
        <f t="shared" si="23"/>
        <v>2193.8500000000004</v>
      </c>
      <c r="P124" s="61">
        <f t="shared" si="24"/>
        <v>4.7100000000009459</v>
      </c>
      <c r="Q124" s="59">
        <f t="shared" si="25"/>
        <v>9101.1599999999307</v>
      </c>
      <c r="R124" s="60">
        <f t="shared" si="25"/>
        <v>322.92090000000917</v>
      </c>
      <c r="S124" s="60">
        <f t="shared" si="25"/>
        <v>1306.0996000000237</v>
      </c>
      <c r="T124" s="60">
        <f t="shared" si="25"/>
        <v>7.1289000000003888</v>
      </c>
      <c r="U124" s="60">
        <f t="shared" si="17"/>
        <v>150.16051599997539</v>
      </c>
      <c r="V124" s="60">
        <f t="shared" si="17"/>
        <v>4812977.8225000016</v>
      </c>
      <c r="W124" s="61">
        <f t="shared" si="17"/>
        <v>22.184100000008911</v>
      </c>
      <c r="X124" s="70">
        <f t="shared" si="26"/>
        <v>1.2949640287769735E-2</v>
      </c>
      <c r="Y124" s="71">
        <f t="shared" si="27"/>
        <v>2.439256142256041E-3</v>
      </c>
      <c r="Z124" s="71">
        <f t="shared" si="28"/>
        <v>4.9056603773585351E-3</v>
      </c>
      <c r="AA124" s="71">
        <f t="shared" si="29"/>
        <v>3.6242703950048499E-4</v>
      </c>
      <c r="AB124" s="71">
        <f t="shared" si="30"/>
        <v>1.6633636487035422E-3</v>
      </c>
      <c r="AC124" s="71">
        <f t="shared" si="31"/>
        <v>0.29779421745622375</v>
      </c>
      <c r="AD124" s="72">
        <f t="shared" si="32"/>
        <v>6.3933758653467437E-4</v>
      </c>
    </row>
    <row r="125" spans="1:30" x14ac:dyDescent="0.2">
      <c r="A125" s="59">
        <v>7458</v>
      </c>
      <c r="B125" s="61">
        <v>121</v>
      </c>
      <c r="C125" s="59">
        <v>7480.12</v>
      </c>
      <c r="D125" s="60">
        <v>7378.73</v>
      </c>
      <c r="E125" s="60">
        <v>7362.48</v>
      </c>
      <c r="F125" s="60">
        <v>7396.670000000001</v>
      </c>
      <c r="G125" s="60">
        <v>7412.8779999999997</v>
      </c>
      <c r="H125" s="60">
        <v>9627.4100000000017</v>
      </c>
      <c r="I125" s="61">
        <v>7378.3</v>
      </c>
      <c r="J125" s="59">
        <f t="shared" si="18"/>
        <v>22.119999999999891</v>
      </c>
      <c r="K125" s="60">
        <f t="shared" si="19"/>
        <v>79.270000000000437</v>
      </c>
      <c r="L125" s="60">
        <f t="shared" si="20"/>
        <v>95.520000000000437</v>
      </c>
      <c r="M125" s="60">
        <f t="shared" si="21"/>
        <v>61.329999999999018</v>
      </c>
      <c r="N125" s="60">
        <f t="shared" si="22"/>
        <v>45.122000000000298</v>
      </c>
      <c r="O125" s="60">
        <f t="shared" si="23"/>
        <v>2169.4100000000017</v>
      </c>
      <c r="P125" s="61">
        <f t="shared" si="24"/>
        <v>79.699999999999818</v>
      </c>
      <c r="Q125" s="59">
        <f t="shared" si="25"/>
        <v>489.29439999999516</v>
      </c>
      <c r="R125" s="60">
        <f t="shared" si="25"/>
        <v>6283.7329000000691</v>
      </c>
      <c r="S125" s="60">
        <f t="shared" si="25"/>
        <v>9124.0704000000842</v>
      </c>
      <c r="T125" s="60">
        <f t="shared" si="25"/>
        <v>3761.3688999998794</v>
      </c>
      <c r="U125" s="60">
        <f t="shared" si="17"/>
        <v>2035.994884000027</v>
      </c>
      <c r="V125" s="60">
        <f t="shared" si="17"/>
        <v>4706339.748100007</v>
      </c>
      <c r="W125" s="61">
        <f t="shared" si="17"/>
        <v>6352.089999999971</v>
      </c>
      <c r="X125" s="70">
        <f t="shared" si="26"/>
        <v>2.9659426119602963E-3</v>
      </c>
      <c r="Y125" s="71">
        <f t="shared" si="27"/>
        <v>1.0628854920890378E-2</v>
      </c>
      <c r="Z125" s="71">
        <f t="shared" si="28"/>
        <v>1.2807723250201184E-2</v>
      </c>
      <c r="AA125" s="71">
        <f t="shared" si="29"/>
        <v>8.2233842853310559E-3</v>
      </c>
      <c r="AB125" s="71">
        <f t="shared" si="30"/>
        <v>6.0501474926254089E-3</v>
      </c>
      <c r="AC125" s="71">
        <f t="shared" si="31"/>
        <v>0.29088361491016379</v>
      </c>
      <c r="AD125" s="72">
        <f t="shared" si="32"/>
        <v>1.068651112898898E-2</v>
      </c>
    </row>
    <row r="126" spans="1:30" x14ac:dyDescent="0.2">
      <c r="A126" s="59">
        <v>7516</v>
      </c>
      <c r="B126" s="61">
        <v>122</v>
      </c>
      <c r="C126" s="59">
        <v>7497.84</v>
      </c>
      <c r="D126" s="60">
        <v>7468.82</v>
      </c>
      <c r="E126" s="60">
        <v>7451.35</v>
      </c>
      <c r="F126" s="60">
        <v>7482.3200000000006</v>
      </c>
      <c r="G126" s="60">
        <v>7501.1859999999997</v>
      </c>
      <c r="H126" s="60">
        <v>9717.69</v>
      </c>
      <c r="I126" s="61">
        <v>7458.4100000000008</v>
      </c>
      <c r="J126" s="59">
        <f t="shared" si="18"/>
        <v>18.159999999999854</v>
      </c>
      <c r="K126" s="60">
        <f t="shared" si="19"/>
        <v>47.180000000000291</v>
      </c>
      <c r="L126" s="60">
        <f t="shared" si="20"/>
        <v>64.649999999999636</v>
      </c>
      <c r="M126" s="60">
        <f t="shared" si="21"/>
        <v>33.679999999999382</v>
      </c>
      <c r="N126" s="60">
        <f t="shared" si="22"/>
        <v>14.814000000000306</v>
      </c>
      <c r="O126" s="60">
        <f t="shared" si="23"/>
        <v>2201.6900000000005</v>
      </c>
      <c r="P126" s="61">
        <f t="shared" si="24"/>
        <v>57.589999999999236</v>
      </c>
      <c r="Q126" s="59">
        <f t="shared" si="25"/>
        <v>329.7855999999947</v>
      </c>
      <c r="R126" s="60">
        <f t="shared" si="25"/>
        <v>2225.9524000000274</v>
      </c>
      <c r="S126" s="60">
        <f t="shared" si="25"/>
        <v>4179.6224999999531</v>
      </c>
      <c r="T126" s="60">
        <f t="shared" si="25"/>
        <v>1134.3423999999584</v>
      </c>
      <c r="U126" s="60">
        <f t="shared" si="17"/>
        <v>219.45459600000905</v>
      </c>
      <c r="V126" s="60">
        <f t="shared" si="17"/>
        <v>4847438.8561000023</v>
      </c>
      <c r="W126" s="61">
        <f t="shared" si="17"/>
        <v>3316.6080999999122</v>
      </c>
      <c r="X126" s="70">
        <f t="shared" si="26"/>
        <v>2.4161788185204703E-3</v>
      </c>
      <c r="Y126" s="71">
        <f t="shared" si="27"/>
        <v>6.2772751463544829E-3</v>
      </c>
      <c r="Z126" s="71">
        <f t="shared" si="28"/>
        <v>8.6016498137306587E-3</v>
      </c>
      <c r="AA126" s="71">
        <f t="shared" si="29"/>
        <v>4.4811069717934247E-3</v>
      </c>
      <c r="AB126" s="71">
        <f t="shared" si="30"/>
        <v>1.9709952102182418E-3</v>
      </c>
      <c r="AC126" s="71">
        <f t="shared" si="31"/>
        <v>0.29293374135178291</v>
      </c>
      <c r="AD126" s="72">
        <f t="shared" si="32"/>
        <v>7.6623203831824426E-3</v>
      </c>
    </row>
    <row r="127" spans="1:30" x14ac:dyDescent="0.2">
      <c r="A127" s="59">
        <v>7157</v>
      </c>
      <c r="B127" s="61">
        <v>123</v>
      </c>
      <c r="C127" s="59">
        <v>7515.5599999999995</v>
      </c>
      <c r="D127" s="60">
        <v>7526.24</v>
      </c>
      <c r="E127" s="60">
        <v>7509.4299999999994</v>
      </c>
      <c r="F127" s="60">
        <v>7536.06</v>
      </c>
      <c r="G127" s="60">
        <v>7560.445999999999</v>
      </c>
      <c r="H127" s="60">
        <v>9801.58</v>
      </c>
      <c r="I127" s="61">
        <v>7520.67</v>
      </c>
      <c r="J127" s="59">
        <f t="shared" si="18"/>
        <v>358.55999999999949</v>
      </c>
      <c r="K127" s="60">
        <f t="shared" si="19"/>
        <v>369.23999999999978</v>
      </c>
      <c r="L127" s="60">
        <f t="shared" si="20"/>
        <v>352.42999999999938</v>
      </c>
      <c r="M127" s="60">
        <f t="shared" si="21"/>
        <v>379.0600000000004</v>
      </c>
      <c r="N127" s="60">
        <f t="shared" si="22"/>
        <v>403.445999999999</v>
      </c>
      <c r="O127" s="60">
        <f t="shared" si="23"/>
        <v>2644.58</v>
      </c>
      <c r="P127" s="61">
        <f t="shared" si="24"/>
        <v>363.67000000000007</v>
      </c>
      <c r="Q127" s="59">
        <f t="shared" si="25"/>
        <v>128565.27359999964</v>
      </c>
      <c r="R127" s="60">
        <f t="shared" si="25"/>
        <v>136338.17759999985</v>
      </c>
      <c r="S127" s="60">
        <f t="shared" si="25"/>
        <v>124206.90489999956</v>
      </c>
      <c r="T127" s="60">
        <f t="shared" si="25"/>
        <v>143686.4836000003</v>
      </c>
      <c r="U127" s="60">
        <f t="shared" si="17"/>
        <v>162768.6749159992</v>
      </c>
      <c r="V127" s="60">
        <f t="shared" si="17"/>
        <v>6993803.3763999995</v>
      </c>
      <c r="W127" s="61">
        <f t="shared" si="17"/>
        <v>132255.86890000006</v>
      </c>
      <c r="X127" s="70">
        <f t="shared" si="26"/>
        <v>5.0099203576917634E-2</v>
      </c>
      <c r="Y127" s="71">
        <f t="shared" si="27"/>
        <v>5.1591448931116356E-2</v>
      </c>
      <c r="Z127" s="71">
        <f t="shared" si="28"/>
        <v>4.9242699455078857E-2</v>
      </c>
      <c r="AA127" s="71">
        <f t="shared" si="29"/>
        <v>5.296353220623172E-2</v>
      </c>
      <c r="AB127" s="71">
        <f t="shared" si="30"/>
        <v>5.6370825764985193E-2</v>
      </c>
      <c r="AC127" s="71">
        <f t="shared" si="31"/>
        <v>0.36950957104932231</v>
      </c>
      <c r="AD127" s="72">
        <f t="shared" si="32"/>
        <v>5.0813189884029629E-2</v>
      </c>
    </row>
    <row r="128" spans="1:30" x14ac:dyDescent="0.2">
      <c r="A128" s="59">
        <v>7423</v>
      </c>
      <c r="B128" s="61">
        <v>124</v>
      </c>
      <c r="C128" s="59">
        <v>7533.28</v>
      </c>
      <c r="D128" s="60">
        <v>7170.83</v>
      </c>
      <c r="E128" s="60">
        <v>7162.36</v>
      </c>
      <c r="F128" s="60">
        <v>7202.6500000000005</v>
      </c>
      <c r="G128" s="60">
        <v>7217.9439999999995</v>
      </c>
      <c r="H128" s="60">
        <v>9488.5</v>
      </c>
      <c r="I128" s="61">
        <v>7186.44</v>
      </c>
      <c r="J128" s="59">
        <f t="shared" si="18"/>
        <v>110.27999999999975</v>
      </c>
      <c r="K128" s="60">
        <f t="shared" si="19"/>
        <v>252.17000000000007</v>
      </c>
      <c r="L128" s="60">
        <f t="shared" si="20"/>
        <v>260.64000000000033</v>
      </c>
      <c r="M128" s="60">
        <f t="shared" si="21"/>
        <v>220.34999999999945</v>
      </c>
      <c r="N128" s="60">
        <f t="shared" si="22"/>
        <v>205.05600000000049</v>
      </c>
      <c r="O128" s="60">
        <f t="shared" si="23"/>
        <v>2065.5</v>
      </c>
      <c r="P128" s="61">
        <f t="shared" si="24"/>
        <v>236.5600000000004</v>
      </c>
      <c r="Q128" s="59">
        <f t="shared" si="25"/>
        <v>12161.678399999944</v>
      </c>
      <c r="R128" s="60">
        <f t="shared" si="25"/>
        <v>63589.708900000034</v>
      </c>
      <c r="S128" s="60">
        <f t="shared" si="25"/>
        <v>67933.209600000177</v>
      </c>
      <c r="T128" s="60">
        <f t="shared" si="25"/>
        <v>48554.122499999758</v>
      </c>
      <c r="U128" s="60">
        <f t="shared" si="17"/>
        <v>42047.963136000202</v>
      </c>
      <c r="V128" s="60">
        <f t="shared" si="17"/>
        <v>4266290.25</v>
      </c>
      <c r="W128" s="61">
        <f t="shared" si="17"/>
        <v>55960.63360000019</v>
      </c>
      <c r="X128" s="70">
        <f t="shared" si="26"/>
        <v>1.4856527010642563E-2</v>
      </c>
      <c r="Y128" s="71">
        <f t="shared" si="27"/>
        <v>3.397144011855046E-2</v>
      </c>
      <c r="Z128" s="71">
        <f t="shared" si="28"/>
        <v>3.5112488212313123E-2</v>
      </c>
      <c r="AA128" s="71">
        <f t="shared" si="29"/>
        <v>2.9684763572679435E-2</v>
      </c>
      <c r="AB128" s="71">
        <f t="shared" si="30"/>
        <v>2.7624410615654117E-2</v>
      </c>
      <c r="AC128" s="71">
        <f t="shared" si="31"/>
        <v>0.27825676950020206</v>
      </c>
      <c r="AD128" s="72">
        <f t="shared" si="32"/>
        <v>3.1868516772194586E-2</v>
      </c>
    </row>
    <row r="129" spans="1:30" x14ac:dyDescent="0.2">
      <c r="A129" s="59">
        <v>7603</v>
      </c>
      <c r="B129" s="61">
        <v>125</v>
      </c>
      <c r="C129" s="59">
        <v>7551</v>
      </c>
      <c r="D129" s="60">
        <v>7434.1699999999992</v>
      </c>
      <c r="E129" s="60">
        <v>7413.2</v>
      </c>
      <c r="F129" s="60">
        <v>7458.83</v>
      </c>
      <c r="G129" s="60">
        <v>7458.8279999999995</v>
      </c>
      <c r="H129" s="60">
        <v>9614.130000000001</v>
      </c>
      <c r="I129" s="61">
        <v>7421.6599999999989</v>
      </c>
      <c r="J129" s="59">
        <f t="shared" si="18"/>
        <v>52</v>
      </c>
      <c r="K129" s="60">
        <f t="shared" si="19"/>
        <v>168.83000000000084</v>
      </c>
      <c r="L129" s="60">
        <f t="shared" si="20"/>
        <v>189.80000000000018</v>
      </c>
      <c r="M129" s="60">
        <f t="shared" si="21"/>
        <v>144.17000000000007</v>
      </c>
      <c r="N129" s="60">
        <f t="shared" si="22"/>
        <v>144.17200000000048</v>
      </c>
      <c r="O129" s="60">
        <f t="shared" si="23"/>
        <v>2011.130000000001</v>
      </c>
      <c r="P129" s="61">
        <f t="shared" si="24"/>
        <v>181.34000000000106</v>
      </c>
      <c r="Q129" s="59">
        <f t="shared" si="25"/>
        <v>2704</v>
      </c>
      <c r="R129" s="60">
        <f t="shared" si="25"/>
        <v>28503.568900000282</v>
      </c>
      <c r="S129" s="60">
        <f t="shared" si="25"/>
        <v>36024.040000000066</v>
      </c>
      <c r="T129" s="60">
        <f t="shared" si="25"/>
        <v>20784.988900000022</v>
      </c>
      <c r="U129" s="60">
        <f t="shared" si="17"/>
        <v>20785.565584000138</v>
      </c>
      <c r="V129" s="60">
        <f t="shared" si="17"/>
        <v>4044643.8769000042</v>
      </c>
      <c r="W129" s="61">
        <f t="shared" si="17"/>
        <v>32884.195600000385</v>
      </c>
      <c r="X129" s="70">
        <f t="shared" si="26"/>
        <v>6.8394054978298041E-3</v>
      </c>
      <c r="Y129" s="71">
        <f t="shared" si="27"/>
        <v>2.2205708273050222E-2</v>
      </c>
      <c r="Z129" s="71">
        <f t="shared" si="28"/>
        <v>2.4963830067078807E-2</v>
      </c>
      <c r="AA129" s="71">
        <f t="shared" si="29"/>
        <v>1.8962251742733142E-2</v>
      </c>
      <c r="AB129" s="71">
        <f t="shared" si="30"/>
        <v>1.8962514796790803E-2</v>
      </c>
      <c r="AC129" s="71">
        <f t="shared" si="31"/>
        <v>0.26451795343943196</v>
      </c>
      <c r="AD129" s="72">
        <f t="shared" si="32"/>
        <v>2.3851111403393535E-2</v>
      </c>
    </row>
    <row r="130" spans="1:30" x14ac:dyDescent="0.2">
      <c r="A130" s="59">
        <v>7652</v>
      </c>
      <c r="B130" s="61">
        <v>126</v>
      </c>
      <c r="C130" s="59">
        <v>7568.7199999999993</v>
      </c>
      <c r="D130" s="60">
        <v>7612.37</v>
      </c>
      <c r="E130" s="60">
        <v>7593.12</v>
      </c>
      <c r="F130" s="60">
        <v>7622.53</v>
      </c>
      <c r="G130" s="60">
        <v>7642.9859999999999</v>
      </c>
      <c r="H130" s="60">
        <v>9883.5700000000015</v>
      </c>
      <c r="I130" s="61">
        <v>7636.23</v>
      </c>
      <c r="J130" s="59">
        <f t="shared" si="18"/>
        <v>83.280000000000655</v>
      </c>
      <c r="K130" s="60">
        <f t="shared" si="19"/>
        <v>39.630000000000109</v>
      </c>
      <c r="L130" s="60">
        <f t="shared" si="20"/>
        <v>58.880000000000109</v>
      </c>
      <c r="M130" s="60">
        <f t="shared" si="21"/>
        <v>29.470000000000255</v>
      </c>
      <c r="N130" s="60">
        <f t="shared" si="22"/>
        <v>9.0140000000001237</v>
      </c>
      <c r="O130" s="60">
        <f t="shared" si="23"/>
        <v>2231.5700000000015</v>
      </c>
      <c r="P130" s="61">
        <f t="shared" si="24"/>
        <v>15.770000000000437</v>
      </c>
      <c r="Q130" s="59">
        <f t="shared" si="25"/>
        <v>6935.558400000109</v>
      </c>
      <c r="R130" s="60">
        <f t="shared" si="25"/>
        <v>1570.5369000000087</v>
      </c>
      <c r="S130" s="60">
        <f t="shared" si="25"/>
        <v>3466.8544000000129</v>
      </c>
      <c r="T130" s="60">
        <f t="shared" si="25"/>
        <v>868.48090000001503</v>
      </c>
      <c r="U130" s="60">
        <f t="shared" si="17"/>
        <v>81.252196000002229</v>
      </c>
      <c r="V130" s="60">
        <f t="shared" si="17"/>
        <v>4979904.6649000067</v>
      </c>
      <c r="W130" s="61">
        <f t="shared" si="17"/>
        <v>248.69290000001376</v>
      </c>
      <c r="X130" s="70">
        <f t="shared" si="26"/>
        <v>1.0883429168844832E-2</v>
      </c>
      <c r="Y130" s="71">
        <f t="shared" si="27"/>
        <v>5.1790381599581955E-3</v>
      </c>
      <c r="Z130" s="71">
        <f t="shared" si="28"/>
        <v>7.6947203345530723E-3</v>
      </c>
      <c r="AA130" s="71">
        <f t="shared" si="29"/>
        <v>3.8512807109252816E-3</v>
      </c>
      <c r="AB130" s="71">
        <f t="shared" si="30"/>
        <v>1.177992681651872E-3</v>
      </c>
      <c r="AC130" s="71">
        <f t="shared" si="31"/>
        <v>0.29163225300575035</v>
      </c>
      <c r="AD130" s="72">
        <f t="shared" si="32"/>
        <v>2.0608991113434966E-3</v>
      </c>
    </row>
    <row r="131" spans="1:30" x14ac:dyDescent="0.2">
      <c r="A131" s="59">
        <v>7678</v>
      </c>
      <c r="B131" s="61">
        <v>127</v>
      </c>
      <c r="C131" s="59">
        <v>7586.4400000000005</v>
      </c>
      <c r="D131" s="60">
        <v>7660.8799999999992</v>
      </c>
      <c r="E131" s="60">
        <v>7644.25</v>
      </c>
      <c r="F131" s="60">
        <v>7666.12</v>
      </c>
      <c r="G131" s="60">
        <v>7696.6940000000004</v>
      </c>
      <c r="H131" s="60">
        <v>9979.11</v>
      </c>
      <c r="I131" s="61">
        <v>7640.18</v>
      </c>
      <c r="J131" s="59">
        <f t="shared" si="18"/>
        <v>91.559999999999491</v>
      </c>
      <c r="K131" s="60">
        <f t="shared" si="19"/>
        <v>17.1200000000008</v>
      </c>
      <c r="L131" s="60">
        <f t="shared" si="20"/>
        <v>33.75</v>
      </c>
      <c r="M131" s="60">
        <f t="shared" si="21"/>
        <v>11.880000000000109</v>
      </c>
      <c r="N131" s="60">
        <f t="shared" si="22"/>
        <v>18.694000000000415</v>
      </c>
      <c r="O131" s="60">
        <f t="shared" si="23"/>
        <v>2301.1100000000006</v>
      </c>
      <c r="P131" s="61">
        <f t="shared" si="24"/>
        <v>37.819999999999709</v>
      </c>
      <c r="Q131" s="59">
        <f t="shared" si="25"/>
        <v>8383.2335999999068</v>
      </c>
      <c r="R131" s="60">
        <f t="shared" si="25"/>
        <v>293.09440000002741</v>
      </c>
      <c r="S131" s="60">
        <f t="shared" si="25"/>
        <v>1139.0625</v>
      </c>
      <c r="T131" s="60">
        <f t="shared" si="25"/>
        <v>141.13440000000259</v>
      </c>
      <c r="U131" s="60">
        <f t="shared" si="17"/>
        <v>349.46563600001548</v>
      </c>
      <c r="V131" s="60">
        <f t="shared" si="17"/>
        <v>5295107.2321000025</v>
      </c>
      <c r="W131" s="61">
        <f t="shared" si="17"/>
        <v>1430.3523999999779</v>
      </c>
      <c r="X131" s="70">
        <f t="shared" si="26"/>
        <v>1.1924980463662346E-2</v>
      </c>
      <c r="Y131" s="71">
        <f t="shared" si="27"/>
        <v>2.2297473300339674E-3</v>
      </c>
      <c r="Z131" s="71">
        <f t="shared" si="28"/>
        <v>4.3956759572805421E-3</v>
      </c>
      <c r="AA131" s="71">
        <f t="shared" si="29"/>
        <v>1.5472779369627649E-3</v>
      </c>
      <c r="AB131" s="71">
        <f t="shared" si="30"/>
        <v>2.4347486324564228E-3</v>
      </c>
      <c r="AC131" s="71">
        <f t="shared" si="31"/>
        <v>0.29970174524615795</v>
      </c>
      <c r="AD131" s="72">
        <f t="shared" si="32"/>
        <v>4.9257619171658908E-3</v>
      </c>
    </row>
    <row r="132" spans="1:30" x14ac:dyDescent="0.2">
      <c r="A132" s="59">
        <v>7761</v>
      </c>
      <c r="B132" s="61">
        <v>128</v>
      </c>
      <c r="C132" s="59">
        <v>7604.16</v>
      </c>
      <c r="D132" s="60">
        <v>7686.62</v>
      </c>
      <c r="E132" s="60">
        <v>7670.45</v>
      </c>
      <c r="F132" s="60">
        <v>7690.94</v>
      </c>
      <c r="G132" s="60">
        <v>7723.2539999999999</v>
      </c>
      <c r="H132" s="60">
        <v>10013.700000000001</v>
      </c>
      <c r="I132" s="61">
        <v>7665.14</v>
      </c>
      <c r="J132" s="59">
        <f t="shared" si="18"/>
        <v>156.84000000000015</v>
      </c>
      <c r="K132" s="60">
        <f t="shared" si="19"/>
        <v>74.380000000000109</v>
      </c>
      <c r="L132" s="60">
        <f t="shared" si="20"/>
        <v>90.550000000000182</v>
      </c>
      <c r="M132" s="60">
        <f t="shared" si="21"/>
        <v>70.0600000000004</v>
      </c>
      <c r="N132" s="60">
        <f t="shared" si="22"/>
        <v>37.746000000000095</v>
      </c>
      <c r="O132" s="60">
        <f t="shared" si="23"/>
        <v>2252.7000000000007</v>
      </c>
      <c r="P132" s="61">
        <f t="shared" si="24"/>
        <v>95.859999999999673</v>
      </c>
      <c r="Q132" s="59">
        <f t="shared" si="25"/>
        <v>24598.785600000047</v>
      </c>
      <c r="R132" s="60">
        <f t="shared" si="25"/>
        <v>5532.3844000000163</v>
      </c>
      <c r="S132" s="60">
        <f t="shared" si="25"/>
        <v>8199.3025000000325</v>
      </c>
      <c r="T132" s="60">
        <f t="shared" si="25"/>
        <v>4908.403600000056</v>
      </c>
      <c r="U132" s="60">
        <f t="shared" ref="U132:W195" si="33">N132^2</f>
        <v>1424.7605160000071</v>
      </c>
      <c r="V132" s="60">
        <f t="shared" si="33"/>
        <v>5074657.2900000028</v>
      </c>
      <c r="W132" s="61">
        <f t="shared" si="33"/>
        <v>9189.1395999999368</v>
      </c>
      <c r="X132" s="70">
        <f t="shared" si="26"/>
        <v>2.0208735987630479E-2</v>
      </c>
      <c r="Y132" s="71">
        <f t="shared" si="27"/>
        <v>9.5838165184898988E-3</v>
      </c>
      <c r="Z132" s="71">
        <f t="shared" si="28"/>
        <v>1.1667310913542093E-2</v>
      </c>
      <c r="AA132" s="71">
        <f t="shared" si="29"/>
        <v>9.0271872181420434E-3</v>
      </c>
      <c r="AB132" s="71">
        <f t="shared" si="30"/>
        <v>4.86354851178973E-3</v>
      </c>
      <c r="AC132" s="71">
        <f t="shared" si="31"/>
        <v>0.29025898724391197</v>
      </c>
      <c r="AD132" s="72">
        <f t="shared" si="32"/>
        <v>1.2351501095219646E-2</v>
      </c>
    </row>
    <row r="133" spans="1:30" x14ac:dyDescent="0.2">
      <c r="A133" s="59">
        <v>7864</v>
      </c>
      <c r="B133" s="61">
        <v>129</v>
      </c>
      <c r="C133" s="59">
        <v>7621.8799999999992</v>
      </c>
      <c r="D133" s="60">
        <v>7768.79</v>
      </c>
      <c r="E133" s="60">
        <v>7751.4800000000005</v>
      </c>
      <c r="F133" s="60">
        <v>7769.23</v>
      </c>
      <c r="G133" s="60">
        <v>7803.8759999999993</v>
      </c>
      <c r="H133" s="60">
        <v>10098.379999999999</v>
      </c>
      <c r="I133" s="61">
        <v>7749.79</v>
      </c>
      <c r="J133" s="59">
        <f t="shared" si="18"/>
        <v>242.1200000000008</v>
      </c>
      <c r="K133" s="60">
        <f t="shared" si="19"/>
        <v>95.210000000000036</v>
      </c>
      <c r="L133" s="60">
        <f t="shared" si="20"/>
        <v>112.51999999999953</v>
      </c>
      <c r="M133" s="60">
        <f t="shared" si="21"/>
        <v>94.770000000000437</v>
      </c>
      <c r="N133" s="60">
        <f t="shared" si="22"/>
        <v>60.124000000000706</v>
      </c>
      <c r="O133" s="60">
        <f t="shared" si="23"/>
        <v>2234.3799999999992</v>
      </c>
      <c r="P133" s="61">
        <f t="shared" si="24"/>
        <v>114.21000000000004</v>
      </c>
      <c r="Q133" s="59">
        <f t="shared" si="25"/>
        <v>58622.094400000387</v>
      </c>
      <c r="R133" s="60">
        <f t="shared" si="25"/>
        <v>9064.9441000000061</v>
      </c>
      <c r="S133" s="60">
        <f t="shared" si="25"/>
        <v>12660.750399999893</v>
      </c>
      <c r="T133" s="60">
        <f t="shared" si="25"/>
        <v>8981.3529000000835</v>
      </c>
      <c r="U133" s="60">
        <f t="shared" si="33"/>
        <v>3614.895376000085</v>
      </c>
      <c r="V133" s="60">
        <f t="shared" si="33"/>
        <v>4992453.9843999967</v>
      </c>
      <c r="W133" s="61">
        <f t="shared" si="33"/>
        <v>13043.924100000007</v>
      </c>
      <c r="X133" s="70">
        <f t="shared" si="26"/>
        <v>3.0788402848423296E-2</v>
      </c>
      <c r="Y133" s="71">
        <f t="shared" si="27"/>
        <v>1.2107070193285864E-2</v>
      </c>
      <c r="Z133" s="71">
        <f t="shared" si="28"/>
        <v>1.4308240081383459E-2</v>
      </c>
      <c r="AA133" s="71">
        <f t="shared" si="29"/>
        <v>1.2051119023397817E-2</v>
      </c>
      <c r="AB133" s="71">
        <f t="shared" si="30"/>
        <v>7.6454730417091438E-3</v>
      </c>
      <c r="AC133" s="71">
        <f t="shared" si="31"/>
        <v>0.28412767039674458</v>
      </c>
      <c r="AD133" s="72">
        <f t="shared" si="32"/>
        <v>1.4523143438453718E-2</v>
      </c>
    </row>
    <row r="134" spans="1:30" x14ac:dyDescent="0.2">
      <c r="A134" s="59">
        <v>7779</v>
      </c>
      <c r="B134" s="61">
        <v>130</v>
      </c>
      <c r="C134" s="59">
        <v>7639.6</v>
      </c>
      <c r="D134" s="60">
        <v>7870.7599999999993</v>
      </c>
      <c r="E134" s="60">
        <v>7853.05</v>
      </c>
      <c r="F134" s="60">
        <v>7864.9800000000005</v>
      </c>
      <c r="G134" s="60">
        <v>7906.0239999999994</v>
      </c>
      <c r="H134" s="60">
        <v>10221.19</v>
      </c>
      <c r="I134" s="61">
        <v>7848.99</v>
      </c>
      <c r="J134" s="59">
        <f t="shared" si="18"/>
        <v>139.39999999999964</v>
      </c>
      <c r="K134" s="60">
        <f t="shared" si="19"/>
        <v>91.759999999999309</v>
      </c>
      <c r="L134" s="60">
        <f t="shared" si="20"/>
        <v>74.050000000000182</v>
      </c>
      <c r="M134" s="60">
        <f t="shared" si="21"/>
        <v>85.980000000000473</v>
      </c>
      <c r="N134" s="60">
        <f t="shared" si="22"/>
        <v>127.02399999999943</v>
      </c>
      <c r="O134" s="60">
        <f t="shared" si="23"/>
        <v>2442.1900000000005</v>
      </c>
      <c r="P134" s="61">
        <f t="shared" si="24"/>
        <v>69.989999999999782</v>
      </c>
      <c r="Q134" s="59">
        <f t="shared" si="25"/>
        <v>19432.359999999899</v>
      </c>
      <c r="R134" s="60">
        <f t="shared" si="25"/>
        <v>8419.8975999998729</v>
      </c>
      <c r="S134" s="60">
        <f t="shared" si="25"/>
        <v>5483.4025000000265</v>
      </c>
      <c r="T134" s="60">
        <f t="shared" si="25"/>
        <v>7392.5604000000812</v>
      </c>
      <c r="U134" s="60">
        <f t="shared" si="33"/>
        <v>16135.096575999856</v>
      </c>
      <c r="V134" s="60">
        <f t="shared" si="33"/>
        <v>5964291.9961000029</v>
      </c>
      <c r="W134" s="61">
        <f t="shared" si="33"/>
        <v>4898.6000999999696</v>
      </c>
      <c r="X134" s="70">
        <f t="shared" si="26"/>
        <v>1.7920041136392804E-2</v>
      </c>
      <c r="Y134" s="71">
        <f t="shared" si="27"/>
        <v>1.1795860650469123E-2</v>
      </c>
      <c r="Z134" s="71">
        <f t="shared" si="28"/>
        <v>9.5192184085358244E-3</v>
      </c>
      <c r="AA134" s="71">
        <f t="shared" si="29"/>
        <v>1.1052834554570058E-2</v>
      </c>
      <c r="AB134" s="71">
        <f t="shared" si="30"/>
        <v>1.6329091142820339E-2</v>
      </c>
      <c r="AC134" s="71">
        <f t="shared" si="31"/>
        <v>0.31394652268929174</v>
      </c>
      <c r="AD134" s="72">
        <f t="shared" si="32"/>
        <v>8.9973004242190225E-3</v>
      </c>
    </row>
    <row r="135" spans="1:30" x14ac:dyDescent="0.2">
      <c r="A135" s="59">
        <v>7713</v>
      </c>
      <c r="B135" s="61">
        <v>131</v>
      </c>
      <c r="C135" s="59">
        <v>7657.32</v>
      </c>
      <c r="D135" s="60">
        <v>7786.61</v>
      </c>
      <c r="E135" s="60">
        <v>7772.66</v>
      </c>
      <c r="F135" s="60">
        <v>7785.4900000000007</v>
      </c>
      <c r="G135" s="60">
        <v>7828.3780000000006</v>
      </c>
      <c r="H135" s="60">
        <v>10175.36</v>
      </c>
      <c r="I135" s="61">
        <v>7768.75</v>
      </c>
      <c r="J135" s="59">
        <f t="shared" si="18"/>
        <v>55.680000000000291</v>
      </c>
      <c r="K135" s="60">
        <f t="shared" si="19"/>
        <v>73.609999999999673</v>
      </c>
      <c r="L135" s="60">
        <f t="shared" si="20"/>
        <v>59.659999999999854</v>
      </c>
      <c r="M135" s="60">
        <f t="shared" si="21"/>
        <v>72.490000000000691</v>
      </c>
      <c r="N135" s="60">
        <f t="shared" si="22"/>
        <v>115.37800000000061</v>
      </c>
      <c r="O135" s="60">
        <f t="shared" si="23"/>
        <v>2462.3600000000006</v>
      </c>
      <c r="P135" s="61">
        <f t="shared" si="24"/>
        <v>55.75</v>
      </c>
      <c r="Q135" s="59">
        <f t="shared" si="25"/>
        <v>3100.2624000000324</v>
      </c>
      <c r="R135" s="60">
        <f t="shared" si="25"/>
        <v>5418.4320999999518</v>
      </c>
      <c r="S135" s="60">
        <f t="shared" si="25"/>
        <v>3559.3155999999826</v>
      </c>
      <c r="T135" s="60">
        <f t="shared" si="25"/>
        <v>5254.8001000001004</v>
      </c>
      <c r="U135" s="60">
        <f t="shared" si="33"/>
        <v>13312.082884000141</v>
      </c>
      <c r="V135" s="60">
        <f t="shared" si="33"/>
        <v>6063216.769600003</v>
      </c>
      <c r="W135" s="61">
        <f t="shared" si="33"/>
        <v>3108.0625</v>
      </c>
      <c r="X135" s="70">
        <f t="shared" si="26"/>
        <v>7.2189809412680269E-3</v>
      </c>
      <c r="Y135" s="71">
        <f t="shared" si="27"/>
        <v>9.5436276416439349E-3</v>
      </c>
      <c r="Z135" s="71">
        <f t="shared" si="28"/>
        <v>7.7349928691818814E-3</v>
      </c>
      <c r="AA135" s="71">
        <f t="shared" si="29"/>
        <v>9.3984182548944237E-3</v>
      </c>
      <c r="AB135" s="71">
        <f t="shared" si="30"/>
        <v>1.4958900557500404E-2</v>
      </c>
      <c r="AC135" s="71">
        <f t="shared" si="31"/>
        <v>0.31924802281861797</v>
      </c>
      <c r="AD135" s="72">
        <f t="shared" si="32"/>
        <v>7.2280565279398421E-3</v>
      </c>
    </row>
    <row r="136" spans="1:30" x14ac:dyDescent="0.2">
      <c r="A136" s="59">
        <v>7718</v>
      </c>
      <c r="B136" s="61">
        <v>132</v>
      </c>
      <c r="C136" s="59">
        <v>7675.04</v>
      </c>
      <c r="D136" s="60">
        <v>7721.2699999999995</v>
      </c>
      <c r="E136" s="60">
        <v>7706.94</v>
      </c>
      <c r="F136" s="60">
        <v>7727.43</v>
      </c>
      <c r="G136" s="60">
        <v>7761.4119999999994</v>
      </c>
      <c r="H136" s="60">
        <v>10084.17</v>
      </c>
      <c r="I136" s="61">
        <v>7701.77</v>
      </c>
      <c r="J136" s="59">
        <f t="shared" si="18"/>
        <v>42.960000000000036</v>
      </c>
      <c r="K136" s="60">
        <f t="shared" si="19"/>
        <v>3.2699999999995271</v>
      </c>
      <c r="L136" s="60">
        <f t="shared" si="20"/>
        <v>11.0600000000004</v>
      </c>
      <c r="M136" s="60">
        <f t="shared" si="21"/>
        <v>9.430000000000291</v>
      </c>
      <c r="N136" s="60">
        <f t="shared" si="22"/>
        <v>43.411999999999352</v>
      </c>
      <c r="O136" s="60">
        <f t="shared" si="23"/>
        <v>2366.17</v>
      </c>
      <c r="P136" s="61">
        <f t="shared" si="24"/>
        <v>16.229999999999563</v>
      </c>
      <c r="Q136" s="59">
        <f t="shared" si="25"/>
        <v>1845.5616000000032</v>
      </c>
      <c r="R136" s="60">
        <f t="shared" si="25"/>
        <v>10.692899999996907</v>
      </c>
      <c r="S136" s="60">
        <f t="shared" si="25"/>
        <v>122.32360000000885</v>
      </c>
      <c r="T136" s="60">
        <f t="shared" ref="T136:W199" si="34">M136^2</f>
        <v>88.924900000005493</v>
      </c>
      <c r="U136" s="60">
        <f t="shared" si="33"/>
        <v>1884.6017439999437</v>
      </c>
      <c r="V136" s="60">
        <f t="shared" si="33"/>
        <v>5598760.4689000007</v>
      </c>
      <c r="W136" s="61">
        <f t="shared" si="33"/>
        <v>263.41289999998583</v>
      </c>
      <c r="X136" s="70">
        <f t="shared" si="26"/>
        <v>5.5662088623995897E-3</v>
      </c>
      <c r="Y136" s="71">
        <f t="shared" si="27"/>
        <v>4.2368489245912507E-4</v>
      </c>
      <c r="Z136" s="71">
        <f t="shared" si="28"/>
        <v>1.4330137341280642E-3</v>
      </c>
      <c r="AA136" s="71">
        <f t="shared" si="29"/>
        <v>1.2218191241254589E-3</v>
      </c>
      <c r="AB136" s="71">
        <f t="shared" si="30"/>
        <v>5.6247732573204657E-3</v>
      </c>
      <c r="AC136" s="71">
        <f t="shared" si="31"/>
        <v>0.30657812904897641</v>
      </c>
      <c r="AD136" s="72">
        <f t="shared" si="32"/>
        <v>2.1028763928478316E-3</v>
      </c>
    </row>
    <row r="137" spans="1:30" x14ac:dyDescent="0.2">
      <c r="A137" s="59">
        <v>7682</v>
      </c>
      <c r="B137" s="61">
        <v>133</v>
      </c>
      <c r="C137" s="59">
        <v>7692.76</v>
      </c>
      <c r="D137" s="60">
        <v>7726.2199999999993</v>
      </c>
      <c r="E137" s="60">
        <v>7710.47</v>
      </c>
      <c r="F137" s="60">
        <v>7735.02</v>
      </c>
      <c r="G137" s="60">
        <v>7763.7419999999993</v>
      </c>
      <c r="H137" s="60">
        <v>10072.090000000002</v>
      </c>
      <c r="I137" s="61">
        <v>7720.6800000000012</v>
      </c>
      <c r="J137" s="59">
        <f t="shared" ref="J137:J200" si="35">ABS(A137-C137)</f>
        <v>10.760000000000218</v>
      </c>
      <c r="K137" s="60">
        <f t="shared" ref="K137:K200" si="36">ABS(A137-D137)</f>
        <v>44.219999999999345</v>
      </c>
      <c r="L137" s="60">
        <f t="shared" ref="L137:L200" si="37">ABS(A137-E137)</f>
        <v>28.470000000000255</v>
      </c>
      <c r="M137" s="60">
        <f t="shared" ref="M137:M200" si="38">ABS(A137-F137)</f>
        <v>53.020000000000437</v>
      </c>
      <c r="N137" s="60">
        <f t="shared" ref="N137:N200" si="39">ABS(A137-G137)</f>
        <v>81.74199999999928</v>
      </c>
      <c r="O137" s="60">
        <f t="shared" ref="O137:O200" si="40">ABS(A137-H137)</f>
        <v>2390.090000000002</v>
      </c>
      <c r="P137" s="61">
        <f t="shared" ref="P137:P200" si="41">ABS(A137-I137)</f>
        <v>38.680000000001201</v>
      </c>
      <c r="Q137" s="59">
        <f t="shared" ref="Q137:W200" si="42">J137^2</f>
        <v>115.7776000000047</v>
      </c>
      <c r="R137" s="60">
        <f t="shared" si="42"/>
        <v>1955.408399999942</v>
      </c>
      <c r="S137" s="60">
        <f t="shared" si="42"/>
        <v>810.54090000001452</v>
      </c>
      <c r="T137" s="60">
        <f t="shared" si="34"/>
        <v>2811.1204000000462</v>
      </c>
      <c r="U137" s="60">
        <f t="shared" si="33"/>
        <v>6681.7545639998825</v>
      </c>
      <c r="V137" s="60">
        <f t="shared" si="33"/>
        <v>5712530.2081000097</v>
      </c>
      <c r="W137" s="61">
        <f t="shared" si="33"/>
        <v>1496.1424000000929</v>
      </c>
      <c r="X137" s="70">
        <f t="shared" ref="X137:X200" si="43">J137/A137</f>
        <v>1.4006769070554828E-3</v>
      </c>
      <c r="Y137" s="71">
        <f t="shared" ref="Y137:Y200" si="44">K137/A137</f>
        <v>5.7563134600363639E-3</v>
      </c>
      <c r="Z137" s="71">
        <f t="shared" ref="Z137:Z200" si="45">L137/A137</f>
        <v>3.7060661286123738E-3</v>
      </c>
      <c r="AA137" s="71">
        <f t="shared" ref="AA137:AA200" si="46">M137/A137</f>
        <v>6.9018484769591817E-3</v>
      </c>
      <c r="AB137" s="71">
        <f t="shared" ref="AB137:AB200" si="47">N137/A137</f>
        <v>1.0640718562874157E-2</v>
      </c>
      <c r="AC137" s="71">
        <f t="shared" ref="AC137:AC200" si="48">O137/A137</f>
        <v>0.31112861234053657</v>
      </c>
      <c r="AD137" s="72">
        <f t="shared" ref="AD137:AD200" si="49">P137/A137</f>
        <v>5.0351470971102836E-3</v>
      </c>
    </row>
    <row r="138" spans="1:30" x14ac:dyDescent="0.2">
      <c r="A138" s="59">
        <v>7644</v>
      </c>
      <c r="B138" s="61">
        <v>134</v>
      </c>
      <c r="C138" s="59">
        <v>7710.48</v>
      </c>
      <c r="D138" s="60">
        <v>7690.58</v>
      </c>
      <c r="E138" s="60">
        <v>7675.65</v>
      </c>
      <c r="F138" s="60">
        <v>7703.06</v>
      </c>
      <c r="G138" s="60">
        <v>7729.5139999999992</v>
      </c>
      <c r="H138" s="60">
        <v>10044.959999999999</v>
      </c>
      <c r="I138" s="61">
        <v>7690.82</v>
      </c>
      <c r="J138" s="59">
        <f t="shared" si="35"/>
        <v>66.479999999999563</v>
      </c>
      <c r="K138" s="60">
        <f t="shared" si="36"/>
        <v>46.579999999999927</v>
      </c>
      <c r="L138" s="60">
        <f t="shared" si="37"/>
        <v>31.649999999999636</v>
      </c>
      <c r="M138" s="60">
        <f t="shared" si="38"/>
        <v>59.0600000000004</v>
      </c>
      <c r="N138" s="60">
        <f t="shared" si="39"/>
        <v>85.513999999999214</v>
      </c>
      <c r="O138" s="60">
        <f t="shared" si="40"/>
        <v>2400.9599999999991</v>
      </c>
      <c r="P138" s="61">
        <f t="shared" si="41"/>
        <v>46.819999999999709</v>
      </c>
      <c r="Q138" s="59">
        <f t="shared" si="42"/>
        <v>4419.5903999999418</v>
      </c>
      <c r="R138" s="60">
        <f t="shared" si="42"/>
        <v>2169.6963999999934</v>
      </c>
      <c r="S138" s="60">
        <f t="shared" si="42"/>
        <v>1001.722499999977</v>
      </c>
      <c r="T138" s="60">
        <f t="shared" si="34"/>
        <v>3488.0836000000472</v>
      </c>
      <c r="U138" s="60">
        <f t="shared" si="33"/>
        <v>7312.6441959998656</v>
      </c>
      <c r="V138" s="60">
        <f t="shared" si="33"/>
        <v>5764608.9215999953</v>
      </c>
      <c r="W138" s="61">
        <f t="shared" si="33"/>
        <v>2192.1123999999727</v>
      </c>
      <c r="X138" s="70">
        <f t="shared" si="43"/>
        <v>8.6970172684457826E-3</v>
      </c>
      <c r="Y138" s="71">
        <f t="shared" si="44"/>
        <v>6.0936682365253696E-3</v>
      </c>
      <c r="Z138" s="71">
        <f t="shared" si="45"/>
        <v>4.1405023547880218E-3</v>
      </c>
      <c r="AA138" s="71">
        <f t="shared" si="46"/>
        <v>7.7263212977499215E-3</v>
      </c>
      <c r="AB138" s="71">
        <f t="shared" si="47"/>
        <v>1.118707482993187E-2</v>
      </c>
      <c r="AC138" s="71">
        <f t="shared" si="48"/>
        <v>0.31409733124018829</v>
      </c>
      <c r="AD138" s="72">
        <f t="shared" si="49"/>
        <v>6.1250654107796584E-3</v>
      </c>
    </row>
    <row r="139" spans="1:30" x14ac:dyDescent="0.2">
      <c r="A139" s="59">
        <v>7684</v>
      </c>
      <c r="B139" s="61">
        <v>135</v>
      </c>
      <c r="C139" s="59">
        <v>7728.2</v>
      </c>
      <c r="D139" s="60">
        <v>7652.9599999999991</v>
      </c>
      <c r="E139" s="60">
        <v>7638.07</v>
      </c>
      <c r="F139" s="60">
        <v>7670.0599999999995</v>
      </c>
      <c r="G139" s="60">
        <v>7691.5839999999998</v>
      </c>
      <c r="H139" s="60">
        <v>9999.6200000000008</v>
      </c>
      <c r="I139" s="61">
        <v>7651.93</v>
      </c>
      <c r="J139" s="59">
        <f t="shared" si="35"/>
        <v>44.199999999999818</v>
      </c>
      <c r="K139" s="60">
        <f t="shared" si="36"/>
        <v>31.040000000000873</v>
      </c>
      <c r="L139" s="60">
        <f t="shared" si="37"/>
        <v>45.930000000000291</v>
      </c>
      <c r="M139" s="60">
        <f t="shared" si="38"/>
        <v>13.940000000000509</v>
      </c>
      <c r="N139" s="60">
        <f t="shared" si="39"/>
        <v>7.5839999999998327</v>
      </c>
      <c r="O139" s="60">
        <f t="shared" si="40"/>
        <v>2315.6200000000008</v>
      </c>
      <c r="P139" s="61">
        <f t="shared" si="41"/>
        <v>32.069999999999709</v>
      </c>
      <c r="Q139" s="59">
        <f t="shared" si="42"/>
        <v>1953.639999999984</v>
      </c>
      <c r="R139" s="60">
        <f t="shared" si="42"/>
        <v>963.48160000005419</v>
      </c>
      <c r="S139" s="60">
        <f t="shared" si="42"/>
        <v>2109.5649000000267</v>
      </c>
      <c r="T139" s="60">
        <f t="shared" si="34"/>
        <v>194.32360000001421</v>
      </c>
      <c r="U139" s="60">
        <f t="shared" si="33"/>
        <v>57.51705599999746</v>
      </c>
      <c r="V139" s="60">
        <f t="shared" si="33"/>
        <v>5362095.9844000041</v>
      </c>
      <c r="W139" s="61">
        <f t="shared" si="33"/>
        <v>1028.4848999999813</v>
      </c>
      <c r="X139" s="70">
        <f t="shared" si="43"/>
        <v>5.7522123893805075E-3</v>
      </c>
      <c r="Y139" s="71">
        <f t="shared" si="44"/>
        <v>4.0395627277460796E-3</v>
      </c>
      <c r="Z139" s="71">
        <f t="shared" si="45"/>
        <v>5.9773555439875444E-3</v>
      </c>
      <c r="AA139" s="71">
        <f t="shared" si="46"/>
        <v>1.8141592920354645E-3</v>
      </c>
      <c r="AB139" s="71">
        <f t="shared" si="47"/>
        <v>9.8698594482038416E-4</v>
      </c>
      <c r="AC139" s="71">
        <f t="shared" si="48"/>
        <v>0.30135606454971381</v>
      </c>
      <c r="AD139" s="72">
        <f t="shared" si="49"/>
        <v>4.1736074960957454E-3</v>
      </c>
    </row>
    <row r="140" spans="1:30" x14ac:dyDescent="0.2">
      <c r="A140" s="59">
        <v>7707</v>
      </c>
      <c r="B140" s="61">
        <v>136</v>
      </c>
      <c r="C140" s="59">
        <v>7745.92</v>
      </c>
      <c r="D140" s="60">
        <v>7692.5599999999995</v>
      </c>
      <c r="E140" s="60">
        <v>7676.11</v>
      </c>
      <c r="F140" s="60">
        <v>7709.64</v>
      </c>
      <c r="G140" s="60">
        <v>7728.5360000000001</v>
      </c>
      <c r="H140" s="60">
        <v>10027.02</v>
      </c>
      <c r="I140" s="61">
        <v>7693.1</v>
      </c>
      <c r="J140" s="59">
        <f t="shared" si="35"/>
        <v>38.920000000000073</v>
      </c>
      <c r="K140" s="60">
        <f t="shared" si="36"/>
        <v>14.440000000000509</v>
      </c>
      <c r="L140" s="60">
        <f t="shared" si="37"/>
        <v>30.890000000000327</v>
      </c>
      <c r="M140" s="60">
        <f t="shared" si="38"/>
        <v>2.6400000000003274</v>
      </c>
      <c r="N140" s="60">
        <f t="shared" si="39"/>
        <v>21.536000000000058</v>
      </c>
      <c r="O140" s="60">
        <f t="shared" si="40"/>
        <v>2320.0200000000004</v>
      </c>
      <c r="P140" s="61">
        <f t="shared" si="41"/>
        <v>13.899999999999636</v>
      </c>
      <c r="Q140" s="59">
        <f t="shared" si="42"/>
        <v>1514.7664000000057</v>
      </c>
      <c r="R140" s="60">
        <f t="shared" si="42"/>
        <v>208.51360000001472</v>
      </c>
      <c r="S140" s="60">
        <f t="shared" si="42"/>
        <v>954.19210000002022</v>
      </c>
      <c r="T140" s="60">
        <f t="shared" si="34"/>
        <v>6.9696000000017291</v>
      </c>
      <c r="U140" s="60">
        <f t="shared" si="33"/>
        <v>463.79929600000253</v>
      </c>
      <c r="V140" s="60">
        <f t="shared" si="33"/>
        <v>5382492.8004000019</v>
      </c>
      <c r="W140" s="61">
        <f t="shared" si="33"/>
        <v>193.20999999998989</v>
      </c>
      <c r="X140" s="70">
        <f t="shared" si="43"/>
        <v>5.0499545867393374E-3</v>
      </c>
      <c r="Y140" s="71">
        <f t="shared" si="44"/>
        <v>1.8736213831582339E-3</v>
      </c>
      <c r="Z140" s="71">
        <f t="shared" si="45"/>
        <v>4.0080446347476742E-3</v>
      </c>
      <c r="AA140" s="71">
        <f t="shared" si="46"/>
        <v>3.4254573764114796E-4</v>
      </c>
      <c r="AB140" s="71">
        <f t="shared" si="47"/>
        <v>2.7943428052419955E-3</v>
      </c>
      <c r="AC140" s="71">
        <f t="shared" si="48"/>
        <v>0.30102763721292336</v>
      </c>
      <c r="AD140" s="72">
        <f t="shared" si="49"/>
        <v>1.8035552095497127E-3</v>
      </c>
    </row>
    <row r="141" spans="1:30" x14ac:dyDescent="0.2">
      <c r="A141" s="59">
        <v>7669</v>
      </c>
      <c r="B141" s="61">
        <v>137</v>
      </c>
      <c r="C141" s="59">
        <v>7763.6399999999994</v>
      </c>
      <c r="D141" s="60">
        <v>7715.33</v>
      </c>
      <c r="E141" s="60">
        <v>7699.22</v>
      </c>
      <c r="F141" s="60">
        <v>7731.8499999999995</v>
      </c>
      <c r="G141" s="60">
        <v>7752.2919999999995</v>
      </c>
      <c r="H141" s="60">
        <v>10064.6</v>
      </c>
      <c r="I141" s="61">
        <v>7718.7100000000009</v>
      </c>
      <c r="J141" s="59">
        <f t="shared" si="35"/>
        <v>94.639999999999418</v>
      </c>
      <c r="K141" s="60">
        <f t="shared" si="36"/>
        <v>46.329999999999927</v>
      </c>
      <c r="L141" s="60">
        <f t="shared" si="37"/>
        <v>30.220000000000255</v>
      </c>
      <c r="M141" s="60">
        <f t="shared" si="38"/>
        <v>62.849999999999454</v>
      </c>
      <c r="N141" s="60">
        <f t="shared" si="39"/>
        <v>83.291999999999462</v>
      </c>
      <c r="O141" s="60">
        <f t="shared" si="40"/>
        <v>2395.6000000000004</v>
      </c>
      <c r="P141" s="61">
        <f t="shared" si="41"/>
        <v>49.710000000000946</v>
      </c>
      <c r="Q141" s="59">
        <f t="shared" si="42"/>
        <v>8956.7295999998896</v>
      </c>
      <c r="R141" s="60">
        <f t="shared" si="42"/>
        <v>2146.4688999999935</v>
      </c>
      <c r="S141" s="60">
        <f t="shared" si="42"/>
        <v>913.24840000001541</v>
      </c>
      <c r="T141" s="60">
        <f t="shared" si="34"/>
        <v>3950.1224999999313</v>
      </c>
      <c r="U141" s="60">
        <f t="shared" si="33"/>
        <v>6937.55726399991</v>
      </c>
      <c r="V141" s="60">
        <f t="shared" si="33"/>
        <v>5738899.3600000022</v>
      </c>
      <c r="W141" s="61">
        <f t="shared" si="33"/>
        <v>2471.0841000000942</v>
      </c>
      <c r="X141" s="70">
        <f t="shared" si="43"/>
        <v>1.2340591993740959E-2</v>
      </c>
      <c r="Y141" s="71">
        <f t="shared" si="44"/>
        <v>6.041204850697604E-3</v>
      </c>
      <c r="Z141" s="71">
        <f t="shared" si="45"/>
        <v>3.9405398357022104E-3</v>
      </c>
      <c r="AA141" s="71">
        <f t="shared" si="46"/>
        <v>8.1953318555221619E-3</v>
      </c>
      <c r="AB141" s="71">
        <f t="shared" si="47"/>
        <v>1.0860868431346911E-2</v>
      </c>
      <c r="AC141" s="71">
        <f t="shared" si="48"/>
        <v>0.31237449471899859</v>
      </c>
      <c r="AD141" s="72">
        <f t="shared" si="49"/>
        <v>6.4819402790456315E-3</v>
      </c>
    </row>
    <row r="142" spans="1:30" x14ac:dyDescent="0.2">
      <c r="A142" s="59">
        <v>7869</v>
      </c>
      <c r="B142" s="61">
        <v>138</v>
      </c>
      <c r="C142" s="59">
        <v>7781.36</v>
      </c>
      <c r="D142" s="60">
        <v>7677.7099999999991</v>
      </c>
      <c r="E142" s="60">
        <v>7662.82</v>
      </c>
      <c r="F142" s="60">
        <v>7697.67</v>
      </c>
      <c r="G142" s="60">
        <v>7716.6519999999991</v>
      </c>
      <c r="H142" s="60">
        <v>10037.33</v>
      </c>
      <c r="I142" s="61">
        <v>7679.7700000000013</v>
      </c>
      <c r="J142" s="59">
        <f t="shared" si="35"/>
        <v>87.640000000000327</v>
      </c>
      <c r="K142" s="60">
        <f t="shared" si="36"/>
        <v>191.29000000000087</v>
      </c>
      <c r="L142" s="60">
        <f t="shared" si="37"/>
        <v>206.18000000000029</v>
      </c>
      <c r="M142" s="60">
        <f t="shared" si="38"/>
        <v>171.32999999999993</v>
      </c>
      <c r="N142" s="60">
        <f t="shared" si="39"/>
        <v>152.34800000000087</v>
      </c>
      <c r="O142" s="60">
        <f t="shared" si="40"/>
        <v>2168.33</v>
      </c>
      <c r="P142" s="61">
        <f t="shared" si="41"/>
        <v>189.22999999999865</v>
      </c>
      <c r="Q142" s="59">
        <f t="shared" si="42"/>
        <v>7680.7696000000578</v>
      </c>
      <c r="R142" s="60">
        <f t="shared" si="42"/>
        <v>36591.864100000334</v>
      </c>
      <c r="S142" s="60">
        <f t="shared" si="42"/>
        <v>42510.192400000124</v>
      </c>
      <c r="T142" s="60">
        <f t="shared" si="34"/>
        <v>29353.968899999974</v>
      </c>
      <c r="U142" s="60">
        <f t="shared" si="33"/>
        <v>23209.913104000265</v>
      </c>
      <c r="V142" s="60">
        <f t="shared" si="33"/>
        <v>4701654.9888999993</v>
      </c>
      <c r="W142" s="61">
        <f t="shared" si="33"/>
        <v>35807.992899999488</v>
      </c>
      <c r="X142" s="70">
        <f t="shared" si="43"/>
        <v>1.1137374507561358E-2</v>
      </c>
      <c r="Y142" s="71">
        <f t="shared" si="44"/>
        <v>2.4309315033676563E-2</v>
      </c>
      <c r="Z142" s="71">
        <f t="shared" si="45"/>
        <v>2.6201550387596938E-2</v>
      </c>
      <c r="AA142" s="71">
        <f t="shared" si="46"/>
        <v>2.1772779260388859E-2</v>
      </c>
      <c r="AB142" s="71">
        <f t="shared" si="47"/>
        <v>1.9360528656754462E-2</v>
      </c>
      <c r="AC142" s="71">
        <f t="shared" si="48"/>
        <v>0.27555343753971279</v>
      </c>
      <c r="AD142" s="72">
        <f t="shared" si="49"/>
        <v>2.4047528275511331E-2</v>
      </c>
    </row>
    <row r="143" spans="1:30" x14ac:dyDescent="0.2">
      <c r="A143" s="59">
        <v>7725</v>
      </c>
      <c r="B143" s="61">
        <v>139</v>
      </c>
      <c r="C143" s="59">
        <v>7799.08</v>
      </c>
      <c r="D143" s="60">
        <v>7875.7099999999991</v>
      </c>
      <c r="E143" s="60">
        <v>7856.0599999999995</v>
      </c>
      <c r="F143" s="60">
        <v>7886.05</v>
      </c>
      <c r="G143" s="60">
        <v>7907.0860000000002</v>
      </c>
      <c r="H143" s="60">
        <v>10209.57</v>
      </c>
      <c r="I143" s="61">
        <v>7864.34</v>
      </c>
      <c r="J143" s="59">
        <f t="shared" si="35"/>
        <v>74.079999999999927</v>
      </c>
      <c r="K143" s="60">
        <f t="shared" si="36"/>
        <v>150.70999999999913</v>
      </c>
      <c r="L143" s="60">
        <f t="shared" si="37"/>
        <v>131.05999999999949</v>
      </c>
      <c r="M143" s="60">
        <f t="shared" si="38"/>
        <v>161.05000000000018</v>
      </c>
      <c r="N143" s="60">
        <f t="shared" si="39"/>
        <v>182.08600000000024</v>
      </c>
      <c r="O143" s="60">
        <f t="shared" si="40"/>
        <v>2484.5699999999997</v>
      </c>
      <c r="P143" s="61">
        <f t="shared" si="41"/>
        <v>139.34000000000015</v>
      </c>
      <c r="Q143" s="59">
        <f t="shared" si="42"/>
        <v>5487.8463999999894</v>
      </c>
      <c r="R143" s="60">
        <f t="shared" si="42"/>
        <v>22713.504099999736</v>
      </c>
      <c r="S143" s="60">
        <f t="shared" si="42"/>
        <v>17176.723599999867</v>
      </c>
      <c r="T143" s="60">
        <f t="shared" si="34"/>
        <v>25937.102500000059</v>
      </c>
      <c r="U143" s="60">
        <f t="shared" si="33"/>
        <v>33155.311396000085</v>
      </c>
      <c r="V143" s="60">
        <f t="shared" si="33"/>
        <v>6173088.0848999983</v>
      </c>
      <c r="W143" s="61">
        <f t="shared" si="33"/>
        <v>19415.635600000041</v>
      </c>
      <c r="X143" s="70">
        <f t="shared" si="43"/>
        <v>9.5896440129449746E-3</v>
      </c>
      <c r="Y143" s="71">
        <f t="shared" si="44"/>
        <v>1.9509385113268496E-2</v>
      </c>
      <c r="Z143" s="71">
        <f t="shared" si="45"/>
        <v>1.6965695792880191E-2</v>
      </c>
      <c r="AA143" s="71">
        <f t="shared" si="46"/>
        <v>2.0847896440129472E-2</v>
      </c>
      <c r="AB143" s="71">
        <f t="shared" si="47"/>
        <v>2.3571003236245985E-2</v>
      </c>
      <c r="AC143" s="71">
        <f t="shared" si="48"/>
        <v>0.3216271844660194</v>
      </c>
      <c r="AD143" s="72">
        <f t="shared" si="49"/>
        <v>1.8037540453074454E-2</v>
      </c>
    </row>
    <row r="144" spans="1:30" x14ac:dyDescent="0.2">
      <c r="A144" s="59">
        <v>7743</v>
      </c>
      <c r="B144" s="61">
        <v>140</v>
      </c>
      <c r="C144" s="59">
        <v>7816.7999999999993</v>
      </c>
      <c r="D144" s="60">
        <v>7733.15</v>
      </c>
      <c r="E144" s="60">
        <v>7720.38</v>
      </c>
      <c r="F144" s="60">
        <v>7749.75</v>
      </c>
      <c r="G144" s="60">
        <v>7776.9220000000005</v>
      </c>
      <c r="H144" s="60">
        <v>10146.31</v>
      </c>
      <c r="I144" s="61">
        <v>7744.65</v>
      </c>
      <c r="J144" s="59">
        <f t="shared" si="35"/>
        <v>73.799999999999272</v>
      </c>
      <c r="K144" s="60">
        <f t="shared" si="36"/>
        <v>9.8500000000003638</v>
      </c>
      <c r="L144" s="60">
        <f t="shared" si="37"/>
        <v>22.619999999999891</v>
      </c>
      <c r="M144" s="60">
        <f t="shared" si="38"/>
        <v>6.75</v>
      </c>
      <c r="N144" s="60">
        <f t="shared" si="39"/>
        <v>33.92200000000048</v>
      </c>
      <c r="O144" s="60">
        <f t="shared" si="40"/>
        <v>2403.3099999999995</v>
      </c>
      <c r="P144" s="61">
        <f t="shared" si="41"/>
        <v>1.6499999999996362</v>
      </c>
      <c r="Q144" s="59">
        <f t="shared" si="42"/>
        <v>5446.4399999998923</v>
      </c>
      <c r="R144" s="60">
        <f t="shared" si="42"/>
        <v>97.02250000000717</v>
      </c>
      <c r="S144" s="60">
        <f t="shared" si="42"/>
        <v>511.66439999999506</v>
      </c>
      <c r="T144" s="60">
        <f t="shared" si="34"/>
        <v>45.5625</v>
      </c>
      <c r="U144" s="60">
        <f t="shared" si="33"/>
        <v>1150.7020840000325</v>
      </c>
      <c r="V144" s="60">
        <f t="shared" si="33"/>
        <v>5775898.9560999973</v>
      </c>
      <c r="W144" s="61">
        <f t="shared" si="33"/>
        <v>2.7224999999987993</v>
      </c>
      <c r="X144" s="70">
        <f t="shared" si="43"/>
        <v>9.5311894614489561E-3</v>
      </c>
      <c r="Y144" s="71">
        <f t="shared" si="44"/>
        <v>1.2721167506135043E-3</v>
      </c>
      <c r="Z144" s="71">
        <f t="shared" si="45"/>
        <v>2.9213483146067276E-3</v>
      </c>
      <c r="AA144" s="71">
        <f t="shared" si="46"/>
        <v>8.7175513366912047E-4</v>
      </c>
      <c r="AB144" s="71">
        <f t="shared" si="47"/>
        <v>4.380989280640641E-3</v>
      </c>
      <c r="AC144" s="71">
        <f t="shared" si="48"/>
        <v>0.31038486374790125</v>
      </c>
      <c r="AD144" s="72">
        <f t="shared" si="49"/>
        <v>2.1309569934129359E-4</v>
      </c>
    </row>
    <row r="145" spans="1:30" x14ac:dyDescent="0.2">
      <c r="A145" s="59">
        <v>7699</v>
      </c>
      <c r="B145" s="61">
        <v>141</v>
      </c>
      <c r="C145" s="59">
        <v>7834.52</v>
      </c>
      <c r="D145" s="60">
        <v>7750.9699999999993</v>
      </c>
      <c r="E145" s="60">
        <v>7734.96</v>
      </c>
      <c r="F145" s="60">
        <v>7770.9900000000007</v>
      </c>
      <c r="G145" s="60">
        <v>7788.0419999999995</v>
      </c>
      <c r="H145" s="60">
        <v>10109.050000000001</v>
      </c>
      <c r="I145" s="61">
        <v>7736.22</v>
      </c>
      <c r="J145" s="59">
        <f t="shared" si="35"/>
        <v>135.52000000000044</v>
      </c>
      <c r="K145" s="60">
        <f t="shared" si="36"/>
        <v>51.969999999999345</v>
      </c>
      <c r="L145" s="60">
        <f t="shared" si="37"/>
        <v>35.960000000000036</v>
      </c>
      <c r="M145" s="60">
        <f t="shared" si="38"/>
        <v>71.990000000000691</v>
      </c>
      <c r="N145" s="60">
        <f t="shared" si="39"/>
        <v>89.041999999999462</v>
      </c>
      <c r="O145" s="60">
        <f t="shared" si="40"/>
        <v>2410.0500000000011</v>
      </c>
      <c r="P145" s="61">
        <f t="shared" si="41"/>
        <v>37.220000000000255</v>
      </c>
      <c r="Q145" s="59">
        <f t="shared" si="42"/>
        <v>18365.670400000119</v>
      </c>
      <c r="R145" s="60">
        <f t="shared" si="42"/>
        <v>2700.8808999999319</v>
      </c>
      <c r="S145" s="60">
        <f t="shared" si="42"/>
        <v>1293.1216000000027</v>
      </c>
      <c r="T145" s="60">
        <f t="shared" si="34"/>
        <v>5182.5601000000997</v>
      </c>
      <c r="U145" s="60">
        <f t="shared" si="33"/>
        <v>7928.4777639999038</v>
      </c>
      <c r="V145" s="60">
        <f t="shared" si="33"/>
        <v>5808341.0025000051</v>
      </c>
      <c r="W145" s="61">
        <f t="shared" si="33"/>
        <v>1385.328400000019</v>
      </c>
      <c r="X145" s="70">
        <f t="shared" si="43"/>
        <v>1.7602286011170337E-2</v>
      </c>
      <c r="Y145" s="71">
        <f t="shared" si="44"/>
        <v>6.7502273022469602E-3</v>
      </c>
      <c r="Z145" s="71">
        <f t="shared" si="45"/>
        <v>4.6707364592804305E-3</v>
      </c>
      <c r="AA145" s="71">
        <f t="shared" si="46"/>
        <v>9.3505650084427447E-3</v>
      </c>
      <c r="AB145" s="71">
        <f t="shared" si="47"/>
        <v>1.1565398103649755E-2</v>
      </c>
      <c r="AC145" s="71">
        <f t="shared" si="48"/>
        <v>0.31303416028055608</v>
      </c>
      <c r="AD145" s="72">
        <f t="shared" si="49"/>
        <v>4.8343940771529105E-3</v>
      </c>
    </row>
    <row r="146" spans="1:30" x14ac:dyDescent="0.2">
      <c r="A146" s="59">
        <v>7713</v>
      </c>
      <c r="B146" s="61">
        <v>142</v>
      </c>
      <c r="C146" s="59">
        <v>7852.24</v>
      </c>
      <c r="D146" s="60">
        <v>7707.41</v>
      </c>
      <c r="E146" s="60">
        <v>7692.6399999999994</v>
      </c>
      <c r="F146" s="60">
        <v>7731.3300000000008</v>
      </c>
      <c r="G146" s="60">
        <v>7746.81</v>
      </c>
      <c r="H146" s="60">
        <v>10081.969999999999</v>
      </c>
      <c r="I146" s="61">
        <v>7724.29</v>
      </c>
      <c r="J146" s="59">
        <f t="shared" si="35"/>
        <v>139.23999999999978</v>
      </c>
      <c r="K146" s="60">
        <f t="shared" si="36"/>
        <v>5.5900000000001455</v>
      </c>
      <c r="L146" s="60">
        <f t="shared" si="37"/>
        <v>20.360000000000582</v>
      </c>
      <c r="M146" s="60">
        <f t="shared" si="38"/>
        <v>18.330000000000837</v>
      </c>
      <c r="N146" s="60">
        <f t="shared" si="39"/>
        <v>33.8100000000004</v>
      </c>
      <c r="O146" s="60">
        <f t="shared" si="40"/>
        <v>2368.9699999999993</v>
      </c>
      <c r="P146" s="61">
        <f t="shared" si="41"/>
        <v>11.289999999999964</v>
      </c>
      <c r="Q146" s="59">
        <f t="shared" si="42"/>
        <v>19387.777599999939</v>
      </c>
      <c r="R146" s="60">
        <f t="shared" si="42"/>
        <v>31.248100000001628</v>
      </c>
      <c r="S146" s="60">
        <f t="shared" si="42"/>
        <v>414.52960000002372</v>
      </c>
      <c r="T146" s="60">
        <f t="shared" si="34"/>
        <v>335.9889000000307</v>
      </c>
      <c r="U146" s="60">
        <f t="shared" si="33"/>
        <v>1143.116100000027</v>
      </c>
      <c r="V146" s="60">
        <f t="shared" si="33"/>
        <v>5612018.8608999969</v>
      </c>
      <c r="W146" s="61">
        <f t="shared" si="33"/>
        <v>127.46409999999918</v>
      </c>
      <c r="X146" s="70">
        <f t="shared" si="43"/>
        <v>1.8052638402696719E-2</v>
      </c>
      <c r="Y146" s="71">
        <f t="shared" si="44"/>
        <v>7.2475042136654292E-4</v>
      </c>
      <c r="Z146" s="71">
        <f t="shared" si="45"/>
        <v>2.6396992091275227E-3</v>
      </c>
      <c r="AA146" s="71">
        <f t="shared" si="46"/>
        <v>2.376507195643827E-3</v>
      </c>
      <c r="AB146" s="71">
        <f t="shared" si="47"/>
        <v>4.3835083625049136E-3</v>
      </c>
      <c r="AC146" s="71">
        <f t="shared" si="48"/>
        <v>0.3071398936859846</v>
      </c>
      <c r="AD146" s="72">
        <f t="shared" si="49"/>
        <v>1.463762478931669E-3</v>
      </c>
    </row>
    <row r="147" spans="1:30" x14ac:dyDescent="0.2">
      <c r="A147" s="59">
        <v>7717</v>
      </c>
      <c r="B147" s="61">
        <v>143</v>
      </c>
      <c r="C147" s="59">
        <v>7869.96</v>
      </c>
      <c r="D147" s="60">
        <v>7721.2699999999995</v>
      </c>
      <c r="E147" s="60">
        <v>7705.3399999999992</v>
      </c>
      <c r="F147" s="60">
        <v>7746.85</v>
      </c>
      <c r="G147" s="60">
        <v>7758.4539999999997</v>
      </c>
      <c r="H147" s="60">
        <v>10081.310000000001</v>
      </c>
      <c r="I147" s="61">
        <v>7727.02</v>
      </c>
      <c r="J147" s="59">
        <f t="shared" si="35"/>
        <v>152.96000000000004</v>
      </c>
      <c r="K147" s="60">
        <f t="shared" si="36"/>
        <v>4.2699999999995271</v>
      </c>
      <c r="L147" s="60">
        <f t="shared" si="37"/>
        <v>11.660000000000764</v>
      </c>
      <c r="M147" s="60">
        <f t="shared" si="38"/>
        <v>29.850000000000364</v>
      </c>
      <c r="N147" s="60">
        <f t="shared" si="39"/>
        <v>41.453999999999724</v>
      </c>
      <c r="O147" s="60">
        <f t="shared" si="40"/>
        <v>2364.3100000000013</v>
      </c>
      <c r="P147" s="61">
        <f t="shared" si="41"/>
        <v>10.020000000000437</v>
      </c>
      <c r="Q147" s="59">
        <f t="shared" si="42"/>
        <v>23396.761600000013</v>
      </c>
      <c r="R147" s="60">
        <f t="shared" si="42"/>
        <v>18.232899999995961</v>
      </c>
      <c r="S147" s="60">
        <f t="shared" si="42"/>
        <v>135.95560000001782</v>
      </c>
      <c r="T147" s="60">
        <f t="shared" si="34"/>
        <v>891.02250000002175</v>
      </c>
      <c r="U147" s="60">
        <f t="shared" si="33"/>
        <v>1718.4341159999772</v>
      </c>
      <c r="V147" s="60">
        <f t="shared" si="33"/>
        <v>5589961.776100006</v>
      </c>
      <c r="W147" s="61">
        <f t="shared" si="33"/>
        <v>100.40040000000874</v>
      </c>
      <c r="X147" s="70">
        <f t="shared" si="43"/>
        <v>1.9821174031359343E-2</v>
      </c>
      <c r="Y147" s="71">
        <f t="shared" si="44"/>
        <v>5.5332383050402058E-4</v>
      </c>
      <c r="Z147" s="71">
        <f t="shared" si="45"/>
        <v>1.5109498509784584E-3</v>
      </c>
      <c r="AA147" s="71">
        <f t="shared" si="46"/>
        <v>3.8680834521187461E-3</v>
      </c>
      <c r="AB147" s="71">
        <f t="shared" si="47"/>
        <v>5.371776597123199E-3</v>
      </c>
      <c r="AC147" s="71">
        <f t="shared" si="48"/>
        <v>0.30637683037449803</v>
      </c>
      <c r="AD147" s="72">
        <f t="shared" si="49"/>
        <v>1.2984320331735695E-3</v>
      </c>
    </row>
    <row r="148" spans="1:30" x14ac:dyDescent="0.2">
      <c r="A148" s="59">
        <v>7739</v>
      </c>
      <c r="B148" s="61">
        <v>144</v>
      </c>
      <c r="C148" s="59">
        <v>7887.68</v>
      </c>
      <c r="D148" s="60">
        <v>7725.23</v>
      </c>
      <c r="E148" s="60">
        <v>7709.5</v>
      </c>
      <c r="F148" s="60">
        <v>7751.91</v>
      </c>
      <c r="G148" s="60">
        <v>7762.942</v>
      </c>
      <c r="H148" s="60">
        <v>10093.07</v>
      </c>
      <c r="I148" s="61">
        <v>7738.2100000000009</v>
      </c>
      <c r="J148" s="59">
        <f t="shared" si="35"/>
        <v>148.68000000000029</v>
      </c>
      <c r="K148" s="60">
        <f t="shared" si="36"/>
        <v>13.770000000000437</v>
      </c>
      <c r="L148" s="60">
        <f t="shared" si="37"/>
        <v>29.5</v>
      </c>
      <c r="M148" s="60">
        <f t="shared" si="38"/>
        <v>12.909999999999854</v>
      </c>
      <c r="N148" s="60">
        <f t="shared" si="39"/>
        <v>23.942000000000007</v>
      </c>
      <c r="O148" s="60">
        <f t="shared" si="40"/>
        <v>2354.0699999999997</v>
      </c>
      <c r="P148" s="61">
        <f t="shared" si="41"/>
        <v>0.78999999999905413</v>
      </c>
      <c r="Q148" s="59">
        <f t="shared" si="42"/>
        <v>22105.742400000086</v>
      </c>
      <c r="R148" s="60">
        <f t="shared" si="42"/>
        <v>189.61290000001202</v>
      </c>
      <c r="S148" s="60">
        <f t="shared" si="42"/>
        <v>870.25</v>
      </c>
      <c r="T148" s="60">
        <f t="shared" si="34"/>
        <v>166.66809999999623</v>
      </c>
      <c r="U148" s="60">
        <f t="shared" si="33"/>
        <v>573.21936400000038</v>
      </c>
      <c r="V148" s="60">
        <f t="shared" si="33"/>
        <v>5541645.5648999987</v>
      </c>
      <c r="W148" s="61">
        <f t="shared" si="33"/>
        <v>0.62409999999850552</v>
      </c>
      <c r="X148" s="70">
        <f t="shared" si="43"/>
        <v>1.9211784468277593E-2</v>
      </c>
      <c r="Y148" s="71">
        <f t="shared" si="44"/>
        <v>1.7792996511177719E-3</v>
      </c>
      <c r="Z148" s="71">
        <f t="shared" si="45"/>
        <v>3.811861997674118E-3</v>
      </c>
      <c r="AA148" s="71">
        <f t="shared" si="46"/>
        <v>1.6681741827109257E-3</v>
      </c>
      <c r="AB148" s="71">
        <f t="shared" si="47"/>
        <v>3.0936813541801275E-3</v>
      </c>
      <c r="AC148" s="71">
        <f t="shared" si="48"/>
        <v>0.30418271094456645</v>
      </c>
      <c r="AD148" s="72">
        <f t="shared" si="49"/>
        <v>1.0208037214098128E-4</v>
      </c>
    </row>
    <row r="149" spans="1:30" x14ac:dyDescent="0.2">
      <c r="A149" s="59">
        <v>7828</v>
      </c>
      <c r="B149" s="61">
        <v>145</v>
      </c>
      <c r="C149" s="59">
        <v>7905.4</v>
      </c>
      <c r="D149" s="60">
        <v>7747.0099999999993</v>
      </c>
      <c r="E149" s="60">
        <v>7730.92</v>
      </c>
      <c r="F149" s="60">
        <v>7773.91</v>
      </c>
      <c r="G149" s="60">
        <v>7784.1939999999995</v>
      </c>
      <c r="H149" s="60">
        <v>10115.77</v>
      </c>
      <c r="I149" s="61">
        <v>7756.1399999999994</v>
      </c>
      <c r="J149" s="59">
        <f t="shared" si="35"/>
        <v>77.399999999999636</v>
      </c>
      <c r="K149" s="60">
        <f t="shared" si="36"/>
        <v>80.990000000000691</v>
      </c>
      <c r="L149" s="60">
        <f t="shared" si="37"/>
        <v>97.079999999999927</v>
      </c>
      <c r="M149" s="60">
        <f t="shared" si="38"/>
        <v>54.090000000000146</v>
      </c>
      <c r="N149" s="60">
        <f t="shared" si="39"/>
        <v>43.806000000000495</v>
      </c>
      <c r="O149" s="60">
        <f t="shared" si="40"/>
        <v>2287.7700000000004</v>
      </c>
      <c r="P149" s="61">
        <f t="shared" si="41"/>
        <v>71.860000000000582</v>
      </c>
      <c r="Q149" s="59">
        <f t="shared" si="42"/>
        <v>5990.7599999999438</v>
      </c>
      <c r="R149" s="60">
        <f t="shared" si="42"/>
        <v>6559.3801000001122</v>
      </c>
      <c r="S149" s="60">
        <f t="shared" si="42"/>
        <v>9424.5263999999861</v>
      </c>
      <c r="T149" s="60">
        <f t="shared" si="34"/>
        <v>2925.7281000000157</v>
      </c>
      <c r="U149" s="60">
        <f t="shared" si="33"/>
        <v>1918.9656360000433</v>
      </c>
      <c r="V149" s="60">
        <f t="shared" si="33"/>
        <v>5233891.5729000019</v>
      </c>
      <c r="W149" s="61">
        <f t="shared" si="33"/>
        <v>5163.8596000000834</v>
      </c>
      <c r="X149" s="70">
        <f t="shared" si="43"/>
        <v>9.8875830352580015E-3</v>
      </c>
      <c r="Y149" s="71">
        <f t="shared" si="44"/>
        <v>1.0346193152784964E-2</v>
      </c>
      <c r="Z149" s="71">
        <f t="shared" si="45"/>
        <v>1.2401635155850783E-2</v>
      </c>
      <c r="AA149" s="71">
        <f t="shared" si="46"/>
        <v>6.9098109351047711E-3</v>
      </c>
      <c r="AB149" s="71">
        <f t="shared" si="47"/>
        <v>5.5960654062340949E-3</v>
      </c>
      <c r="AC149" s="71">
        <f t="shared" si="48"/>
        <v>0.29225472662238128</v>
      </c>
      <c r="AD149" s="72">
        <f t="shared" si="49"/>
        <v>9.1798671435871972E-3</v>
      </c>
    </row>
    <row r="150" spans="1:30" x14ac:dyDescent="0.2">
      <c r="A150" s="59">
        <v>7882</v>
      </c>
      <c r="B150" s="61">
        <v>146</v>
      </c>
      <c r="C150" s="59">
        <v>7923.12</v>
      </c>
      <c r="D150" s="60">
        <v>7835.12</v>
      </c>
      <c r="E150" s="60">
        <v>7817.69</v>
      </c>
      <c r="F150" s="60">
        <v>7857.8600000000006</v>
      </c>
      <c r="G150" s="60">
        <v>7870.5060000000003</v>
      </c>
      <c r="H150" s="60">
        <v>10206.450000000001</v>
      </c>
      <c r="I150" s="61">
        <v>7840.7300000000005</v>
      </c>
      <c r="J150" s="59">
        <f t="shared" si="35"/>
        <v>41.119999999999891</v>
      </c>
      <c r="K150" s="60">
        <f t="shared" si="36"/>
        <v>46.880000000000109</v>
      </c>
      <c r="L150" s="60">
        <f t="shared" si="37"/>
        <v>64.3100000000004</v>
      </c>
      <c r="M150" s="60">
        <f t="shared" si="38"/>
        <v>24.139999999999418</v>
      </c>
      <c r="N150" s="60">
        <f t="shared" si="39"/>
        <v>11.493999999999687</v>
      </c>
      <c r="O150" s="60">
        <f t="shared" si="40"/>
        <v>2324.4500000000007</v>
      </c>
      <c r="P150" s="61">
        <f t="shared" si="41"/>
        <v>41.269999999999527</v>
      </c>
      <c r="Q150" s="59">
        <f t="shared" si="42"/>
        <v>1690.8543999999911</v>
      </c>
      <c r="R150" s="60">
        <f t="shared" si="42"/>
        <v>2197.7344000000103</v>
      </c>
      <c r="S150" s="60">
        <f t="shared" si="42"/>
        <v>4135.7761000000519</v>
      </c>
      <c r="T150" s="60">
        <f t="shared" si="34"/>
        <v>582.73959999997192</v>
      </c>
      <c r="U150" s="60">
        <f t="shared" si="33"/>
        <v>132.1120359999928</v>
      </c>
      <c r="V150" s="60">
        <f t="shared" si="33"/>
        <v>5403067.802500003</v>
      </c>
      <c r="W150" s="61">
        <f t="shared" si="33"/>
        <v>1703.2128999999609</v>
      </c>
      <c r="X150" s="70">
        <f t="shared" si="43"/>
        <v>5.216950012687121E-3</v>
      </c>
      <c r="Y150" s="71">
        <f t="shared" si="44"/>
        <v>5.9477290027911836E-3</v>
      </c>
      <c r="Z150" s="71">
        <f t="shared" si="45"/>
        <v>8.1590966759706174E-3</v>
      </c>
      <c r="AA150" s="71">
        <f t="shared" si="46"/>
        <v>3.062674448109543E-3</v>
      </c>
      <c r="AB150" s="71">
        <f t="shared" si="47"/>
        <v>1.4582593250443653E-3</v>
      </c>
      <c r="AC150" s="71">
        <f t="shared" si="48"/>
        <v>0.29490611519918813</v>
      </c>
      <c r="AD150" s="72">
        <f t="shared" si="49"/>
        <v>5.2359807155543678E-3</v>
      </c>
    </row>
    <row r="151" spans="1:30" x14ac:dyDescent="0.2">
      <c r="A151" s="59">
        <v>7855</v>
      </c>
      <c r="B151" s="61">
        <v>147</v>
      </c>
      <c r="C151" s="59">
        <v>7940.84</v>
      </c>
      <c r="D151" s="60">
        <v>7888.58</v>
      </c>
      <c r="E151" s="60">
        <v>7871.85</v>
      </c>
      <c r="F151" s="60">
        <v>7907.92</v>
      </c>
      <c r="G151" s="60">
        <v>7925.8619999999992</v>
      </c>
      <c r="H151" s="60">
        <v>10286.320000000002</v>
      </c>
      <c r="I151" s="61">
        <v>7892.7300000000014</v>
      </c>
      <c r="J151" s="59">
        <f t="shared" si="35"/>
        <v>85.840000000000146</v>
      </c>
      <c r="K151" s="60">
        <f t="shared" si="36"/>
        <v>33.579999999999927</v>
      </c>
      <c r="L151" s="60">
        <f t="shared" si="37"/>
        <v>16.850000000000364</v>
      </c>
      <c r="M151" s="60">
        <f t="shared" si="38"/>
        <v>52.920000000000073</v>
      </c>
      <c r="N151" s="60">
        <f t="shared" si="39"/>
        <v>70.861999999999171</v>
      </c>
      <c r="O151" s="60">
        <f t="shared" si="40"/>
        <v>2431.3200000000015</v>
      </c>
      <c r="P151" s="61">
        <f t="shared" si="41"/>
        <v>37.730000000001382</v>
      </c>
      <c r="Q151" s="59">
        <f t="shared" si="42"/>
        <v>7368.505600000025</v>
      </c>
      <c r="R151" s="60">
        <f t="shared" si="42"/>
        <v>1127.6163999999951</v>
      </c>
      <c r="S151" s="60">
        <f t="shared" si="42"/>
        <v>283.92250000001223</v>
      </c>
      <c r="T151" s="60">
        <f t="shared" si="34"/>
        <v>2800.5264000000079</v>
      </c>
      <c r="U151" s="60">
        <f t="shared" si="33"/>
        <v>5021.4230439998828</v>
      </c>
      <c r="V151" s="60">
        <f t="shared" si="33"/>
        <v>5911316.9424000075</v>
      </c>
      <c r="W151" s="61">
        <f t="shared" si="33"/>
        <v>1423.5529000001043</v>
      </c>
      <c r="X151" s="70">
        <f t="shared" si="43"/>
        <v>1.092807129217061E-2</v>
      </c>
      <c r="Y151" s="71">
        <f t="shared" si="44"/>
        <v>4.2749840865690548E-3</v>
      </c>
      <c r="Z151" s="71">
        <f t="shared" si="45"/>
        <v>2.1451304901337191E-3</v>
      </c>
      <c r="AA151" s="71">
        <f t="shared" si="46"/>
        <v>6.7371101209420846E-3</v>
      </c>
      <c r="AB151" s="71">
        <f t="shared" si="47"/>
        <v>9.0212603437300025E-3</v>
      </c>
      <c r="AC151" s="71">
        <f t="shared" si="48"/>
        <v>0.3095251432208786</v>
      </c>
      <c r="AD151" s="72">
        <f t="shared" si="49"/>
        <v>4.8033099936348033E-3</v>
      </c>
    </row>
    <row r="152" spans="1:30" x14ac:dyDescent="0.2">
      <c r="A152" s="59">
        <v>7811</v>
      </c>
      <c r="B152" s="61">
        <v>148</v>
      </c>
      <c r="C152" s="59">
        <v>7958.5599999999995</v>
      </c>
      <c r="D152" s="60">
        <v>7861.8499999999995</v>
      </c>
      <c r="E152" s="60">
        <v>7846.74</v>
      </c>
      <c r="F152" s="60">
        <v>7883.35</v>
      </c>
      <c r="G152" s="60">
        <v>7901.9239999999991</v>
      </c>
      <c r="H152" s="60">
        <v>10277.44</v>
      </c>
      <c r="I152" s="61">
        <v>7863.54</v>
      </c>
      <c r="J152" s="59">
        <f t="shared" si="35"/>
        <v>147.55999999999949</v>
      </c>
      <c r="K152" s="60">
        <f t="shared" si="36"/>
        <v>50.849999999999454</v>
      </c>
      <c r="L152" s="60">
        <f t="shared" si="37"/>
        <v>35.739999999999782</v>
      </c>
      <c r="M152" s="60">
        <f t="shared" si="38"/>
        <v>72.350000000000364</v>
      </c>
      <c r="N152" s="60">
        <f t="shared" si="39"/>
        <v>90.923999999999069</v>
      </c>
      <c r="O152" s="60">
        <f t="shared" si="40"/>
        <v>2466.4400000000005</v>
      </c>
      <c r="P152" s="61">
        <f t="shared" si="41"/>
        <v>52.539999999999964</v>
      </c>
      <c r="Q152" s="59">
        <f t="shared" si="42"/>
        <v>21773.953599999848</v>
      </c>
      <c r="R152" s="60">
        <f t="shared" si="42"/>
        <v>2585.7224999999444</v>
      </c>
      <c r="S152" s="60">
        <f t="shared" si="42"/>
        <v>1277.3475999999844</v>
      </c>
      <c r="T152" s="60">
        <f t="shared" si="34"/>
        <v>5234.5225000000528</v>
      </c>
      <c r="U152" s="60">
        <f t="shared" si="33"/>
        <v>8267.1737759998305</v>
      </c>
      <c r="V152" s="60">
        <f t="shared" si="33"/>
        <v>6083326.2736000028</v>
      </c>
      <c r="W152" s="61">
        <f t="shared" si="33"/>
        <v>2760.4515999999962</v>
      </c>
      <c r="X152" s="70">
        <f t="shared" si="43"/>
        <v>1.8891307130969082E-2</v>
      </c>
      <c r="Y152" s="71">
        <f t="shared" si="44"/>
        <v>6.5100499295864108E-3</v>
      </c>
      <c r="Z152" s="71">
        <f t="shared" si="45"/>
        <v>4.5755985149148358E-3</v>
      </c>
      <c r="AA152" s="71">
        <f t="shared" si="46"/>
        <v>9.2625784150557368E-3</v>
      </c>
      <c r="AB152" s="71">
        <f t="shared" si="47"/>
        <v>1.1640506977339531E-2</v>
      </c>
      <c r="AC152" s="71">
        <f t="shared" si="48"/>
        <v>0.31576494686979906</v>
      </c>
      <c r="AD152" s="72">
        <f t="shared" si="49"/>
        <v>6.7264114710024279E-3</v>
      </c>
    </row>
    <row r="153" spans="1:30" x14ac:dyDescent="0.2">
      <c r="A153" s="59">
        <v>7800</v>
      </c>
      <c r="B153" s="61">
        <v>149</v>
      </c>
      <c r="C153" s="59">
        <v>7976.28</v>
      </c>
      <c r="D153" s="60">
        <v>7818.29</v>
      </c>
      <c r="E153" s="60">
        <v>7803.52</v>
      </c>
      <c r="F153" s="60">
        <v>7844.59</v>
      </c>
      <c r="G153" s="60">
        <v>7858.4959999999992</v>
      </c>
      <c r="H153" s="60">
        <v>10227.589999999998</v>
      </c>
      <c r="I153" s="61">
        <v>7823.8</v>
      </c>
      <c r="J153" s="59">
        <f t="shared" si="35"/>
        <v>176.27999999999975</v>
      </c>
      <c r="K153" s="60">
        <f t="shared" si="36"/>
        <v>18.289999999999964</v>
      </c>
      <c r="L153" s="60">
        <f t="shared" si="37"/>
        <v>3.5200000000004366</v>
      </c>
      <c r="M153" s="60">
        <f t="shared" si="38"/>
        <v>44.590000000000146</v>
      </c>
      <c r="N153" s="60">
        <f t="shared" si="39"/>
        <v>58.495999999999185</v>
      </c>
      <c r="O153" s="60">
        <f t="shared" si="40"/>
        <v>2427.5899999999983</v>
      </c>
      <c r="P153" s="61">
        <f t="shared" si="41"/>
        <v>23.800000000000182</v>
      </c>
      <c r="Q153" s="59">
        <f t="shared" si="42"/>
        <v>31074.638399999909</v>
      </c>
      <c r="R153" s="60">
        <f t="shared" si="42"/>
        <v>334.52409999999867</v>
      </c>
      <c r="S153" s="60">
        <f t="shared" si="42"/>
        <v>12.390400000003073</v>
      </c>
      <c r="T153" s="60">
        <f t="shared" si="34"/>
        <v>1988.268100000013</v>
      </c>
      <c r="U153" s="60">
        <f t="shared" si="33"/>
        <v>3421.7820159999046</v>
      </c>
      <c r="V153" s="60">
        <f t="shared" si="33"/>
        <v>5893193.208099992</v>
      </c>
      <c r="W153" s="61">
        <f t="shared" si="33"/>
        <v>566.44000000000869</v>
      </c>
      <c r="X153" s="70">
        <f t="shared" si="43"/>
        <v>2.2599999999999967E-2</v>
      </c>
      <c r="Y153" s="71">
        <f t="shared" si="44"/>
        <v>2.34487179487179E-3</v>
      </c>
      <c r="Z153" s="71">
        <f t="shared" si="45"/>
        <v>4.5128205128210726E-4</v>
      </c>
      <c r="AA153" s="71">
        <f t="shared" si="46"/>
        <v>5.716666666666685E-3</v>
      </c>
      <c r="AB153" s="71">
        <f t="shared" si="47"/>
        <v>7.4994871794870754E-3</v>
      </c>
      <c r="AC153" s="71">
        <f t="shared" si="48"/>
        <v>0.31122948717948695</v>
      </c>
      <c r="AD153" s="72">
        <f t="shared" si="49"/>
        <v>3.0512820512820747E-3</v>
      </c>
    </row>
    <row r="154" spans="1:30" x14ac:dyDescent="0.2">
      <c r="A154" s="59">
        <v>7778</v>
      </c>
      <c r="B154" s="61">
        <v>150</v>
      </c>
      <c r="C154" s="59">
        <v>7994</v>
      </c>
      <c r="D154" s="60">
        <v>7807.4</v>
      </c>
      <c r="E154" s="60">
        <v>7791.97</v>
      </c>
      <c r="F154" s="60">
        <v>7836.86</v>
      </c>
      <c r="G154" s="60">
        <v>7846.23</v>
      </c>
      <c r="H154" s="60">
        <v>10205.73</v>
      </c>
      <c r="I154" s="61">
        <v>7819.91</v>
      </c>
      <c r="J154" s="59">
        <f t="shared" si="35"/>
        <v>216</v>
      </c>
      <c r="K154" s="60">
        <f t="shared" si="36"/>
        <v>29.399999999999636</v>
      </c>
      <c r="L154" s="60">
        <f t="shared" si="37"/>
        <v>13.970000000000255</v>
      </c>
      <c r="M154" s="60">
        <f t="shared" si="38"/>
        <v>58.859999999999673</v>
      </c>
      <c r="N154" s="60">
        <f t="shared" si="39"/>
        <v>68.229999999999563</v>
      </c>
      <c r="O154" s="60">
        <f t="shared" si="40"/>
        <v>2427.7299999999996</v>
      </c>
      <c r="P154" s="61">
        <f t="shared" si="41"/>
        <v>41.909999999999854</v>
      </c>
      <c r="Q154" s="59">
        <f t="shared" si="42"/>
        <v>46656</v>
      </c>
      <c r="R154" s="60">
        <f t="shared" si="42"/>
        <v>864.35999999997864</v>
      </c>
      <c r="S154" s="60">
        <f t="shared" si="42"/>
        <v>195.1609000000071</v>
      </c>
      <c r="T154" s="60">
        <f t="shared" si="34"/>
        <v>3464.4995999999614</v>
      </c>
      <c r="U154" s="60">
        <f t="shared" si="33"/>
        <v>4655.3328999999403</v>
      </c>
      <c r="V154" s="60">
        <f t="shared" si="33"/>
        <v>5893872.9528999981</v>
      </c>
      <c r="W154" s="61">
        <f t="shared" si="33"/>
        <v>1756.4480999999878</v>
      </c>
      <c r="X154" s="70">
        <f t="shared" si="43"/>
        <v>2.7770635124710723E-2</v>
      </c>
      <c r="Y154" s="71">
        <f t="shared" si="44"/>
        <v>3.7798920030855795E-3</v>
      </c>
      <c r="Z154" s="71">
        <f t="shared" si="45"/>
        <v>1.7960915402417401E-3</v>
      </c>
      <c r="AA154" s="71">
        <f t="shared" si="46"/>
        <v>7.5674980714836295E-3</v>
      </c>
      <c r="AB154" s="71">
        <f t="shared" si="47"/>
        <v>8.7721779377731499E-3</v>
      </c>
      <c r="AC154" s="71">
        <f t="shared" si="48"/>
        <v>0.31212779634867571</v>
      </c>
      <c r="AD154" s="72">
        <f t="shared" si="49"/>
        <v>5.3882746207251035E-3</v>
      </c>
    </row>
    <row r="155" spans="1:30" x14ac:dyDescent="0.2">
      <c r="A155" s="59">
        <v>7823</v>
      </c>
      <c r="B155" s="61">
        <v>151</v>
      </c>
      <c r="C155" s="59">
        <v>8011.7199999999993</v>
      </c>
      <c r="D155" s="60">
        <v>7785.62</v>
      </c>
      <c r="E155" s="60">
        <v>7770.41</v>
      </c>
      <c r="F155" s="60">
        <v>7818.24</v>
      </c>
      <c r="G155" s="60">
        <v>7824.7579999999998</v>
      </c>
      <c r="H155" s="60">
        <v>10185.320000000002</v>
      </c>
      <c r="I155" s="61">
        <v>7803.73</v>
      </c>
      <c r="J155" s="59">
        <f t="shared" si="35"/>
        <v>188.71999999999935</v>
      </c>
      <c r="K155" s="60">
        <f t="shared" si="36"/>
        <v>37.380000000000109</v>
      </c>
      <c r="L155" s="60">
        <f t="shared" si="37"/>
        <v>52.590000000000146</v>
      </c>
      <c r="M155" s="60">
        <f t="shared" si="38"/>
        <v>4.7600000000002183</v>
      </c>
      <c r="N155" s="60">
        <f t="shared" si="39"/>
        <v>1.7579999999998108</v>
      </c>
      <c r="O155" s="60">
        <f t="shared" si="40"/>
        <v>2362.3200000000015</v>
      </c>
      <c r="P155" s="61">
        <f t="shared" si="41"/>
        <v>19.270000000000437</v>
      </c>
      <c r="Q155" s="59">
        <f t="shared" si="42"/>
        <v>35615.238399999755</v>
      </c>
      <c r="R155" s="60">
        <f t="shared" si="42"/>
        <v>1397.2644000000082</v>
      </c>
      <c r="S155" s="60">
        <f t="shared" si="42"/>
        <v>2765.7081000000153</v>
      </c>
      <c r="T155" s="60">
        <f t="shared" si="34"/>
        <v>22.657600000002077</v>
      </c>
      <c r="U155" s="60">
        <f t="shared" si="33"/>
        <v>3.0905639999993348</v>
      </c>
      <c r="V155" s="60">
        <f t="shared" si="33"/>
        <v>5580555.7824000074</v>
      </c>
      <c r="W155" s="61">
        <f t="shared" si="33"/>
        <v>371.33290000001682</v>
      </c>
      <c r="X155" s="70">
        <f t="shared" si="43"/>
        <v>2.4123737696535773E-2</v>
      </c>
      <c r="Y155" s="71">
        <f t="shared" si="44"/>
        <v>4.7782180749073389E-3</v>
      </c>
      <c r="Z155" s="71">
        <f t="shared" si="45"/>
        <v>6.7224849801866479E-3</v>
      </c>
      <c r="AA155" s="71">
        <f t="shared" si="46"/>
        <v>6.0846222676725281E-4</v>
      </c>
      <c r="AB155" s="71">
        <f t="shared" si="47"/>
        <v>2.2472197366736686E-4</v>
      </c>
      <c r="AC155" s="71">
        <f t="shared" si="48"/>
        <v>0.30197111082704864</v>
      </c>
      <c r="AD155" s="72">
        <f t="shared" si="49"/>
        <v>2.4632493928161111E-3</v>
      </c>
    </row>
    <row r="156" spans="1:30" x14ac:dyDescent="0.2">
      <c r="A156" s="59">
        <v>7946</v>
      </c>
      <c r="B156" s="61">
        <v>152</v>
      </c>
      <c r="C156" s="59">
        <v>8029.44</v>
      </c>
      <c r="D156" s="60">
        <v>7830.1699999999992</v>
      </c>
      <c r="E156" s="60">
        <v>7813.62</v>
      </c>
      <c r="F156" s="60">
        <v>7862.15</v>
      </c>
      <c r="G156" s="60">
        <v>7867.0999999999995</v>
      </c>
      <c r="H156" s="60">
        <v>10221.6</v>
      </c>
      <c r="I156" s="61">
        <v>7844.5400000000009</v>
      </c>
      <c r="J156" s="59">
        <f t="shared" si="35"/>
        <v>83.4399999999996</v>
      </c>
      <c r="K156" s="60">
        <f t="shared" si="36"/>
        <v>115.83000000000084</v>
      </c>
      <c r="L156" s="60">
        <f t="shared" si="37"/>
        <v>132.38000000000011</v>
      </c>
      <c r="M156" s="60">
        <f t="shared" si="38"/>
        <v>83.850000000000364</v>
      </c>
      <c r="N156" s="60">
        <f t="shared" si="39"/>
        <v>78.900000000000546</v>
      </c>
      <c r="O156" s="60">
        <f t="shared" si="40"/>
        <v>2275.6000000000004</v>
      </c>
      <c r="P156" s="61">
        <f t="shared" si="41"/>
        <v>101.45999999999913</v>
      </c>
      <c r="Q156" s="59">
        <f t="shared" si="42"/>
        <v>6962.2335999999332</v>
      </c>
      <c r="R156" s="60">
        <f t="shared" si="42"/>
        <v>13416.588900000193</v>
      </c>
      <c r="S156" s="60">
        <f t="shared" si="42"/>
        <v>17524.46440000003</v>
      </c>
      <c r="T156" s="60">
        <f t="shared" si="34"/>
        <v>7030.8225000000612</v>
      </c>
      <c r="U156" s="60">
        <f t="shared" si="33"/>
        <v>6225.2100000000864</v>
      </c>
      <c r="V156" s="60">
        <f t="shared" si="33"/>
        <v>5178355.3600000013</v>
      </c>
      <c r="W156" s="61">
        <f t="shared" si="33"/>
        <v>10294.131599999822</v>
      </c>
      <c r="X156" s="70">
        <f t="shared" si="43"/>
        <v>1.0500880946388069E-2</v>
      </c>
      <c r="Y156" s="71">
        <f t="shared" si="44"/>
        <v>1.4577145733702597E-2</v>
      </c>
      <c r="Z156" s="71">
        <f t="shared" si="45"/>
        <v>1.6659954694185769E-2</v>
      </c>
      <c r="AA156" s="71">
        <f t="shared" si="46"/>
        <v>1.0552479234835183E-2</v>
      </c>
      <c r="AB156" s="71">
        <f t="shared" si="47"/>
        <v>9.9295242889504837E-3</v>
      </c>
      <c r="AC156" s="71">
        <f t="shared" si="48"/>
        <v>0.28638308582934813</v>
      </c>
      <c r="AD156" s="72">
        <f t="shared" si="49"/>
        <v>1.2768688648376431E-2</v>
      </c>
    </row>
    <row r="157" spans="1:30" x14ac:dyDescent="0.2">
      <c r="A157" s="59">
        <v>7928</v>
      </c>
      <c r="B157" s="61">
        <v>153</v>
      </c>
      <c r="C157" s="59">
        <v>8047.16</v>
      </c>
      <c r="D157" s="60">
        <v>7951.94</v>
      </c>
      <c r="E157" s="60">
        <v>7933.83</v>
      </c>
      <c r="F157" s="60">
        <v>7977.26</v>
      </c>
      <c r="G157" s="60">
        <v>7987.0240000000003</v>
      </c>
      <c r="H157" s="60">
        <v>10352.19</v>
      </c>
      <c r="I157" s="61">
        <v>7962.2</v>
      </c>
      <c r="J157" s="59">
        <f t="shared" si="35"/>
        <v>119.15999999999985</v>
      </c>
      <c r="K157" s="60">
        <f t="shared" si="36"/>
        <v>23.9399999999996</v>
      </c>
      <c r="L157" s="60">
        <f t="shared" si="37"/>
        <v>5.8299999999999272</v>
      </c>
      <c r="M157" s="60">
        <f t="shared" si="38"/>
        <v>49.260000000000218</v>
      </c>
      <c r="N157" s="60">
        <f t="shared" si="39"/>
        <v>59.024000000000342</v>
      </c>
      <c r="O157" s="60">
        <f t="shared" si="40"/>
        <v>2424.1900000000005</v>
      </c>
      <c r="P157" s="61">
        <f t="shared" si="41"/>
        <v>34.199999999999818</v>
      </c>
      <c r="Q157" s="59">
        <f t="shared" si="42"/>
        <v>14199.105599999966</v>
      </c>
      <c r="R157" s="60">
        <f t="shared" si="42"/>
        <v>573.1235999999808</v>
      </c>
      <c r="S157" s="60">
        <f t="shared" si="42"/>
        <v>33.988899999999148</v>
      </c>
      <c r="T157" s="60">
        <f t="shared" si="34"/>
        <v>2426.5476000000217</v>
      </c>
      <c r="U157" s="60">
        <f t="shared" si="33"/>
        <v>3483.8325760000403</v>
      </c>
      <c r="V157" s="60">
        <f t="shared" si="33"/>
        <v>5876697.1561000021</v>
      </c>
      <c r="W157" s="61">
        <f t="shared" si="33"/>
        <v>1169.6399999999876</v>
      </c>
      <c r="X157" s="70">
        <f t="shared" si="43"/>
        <v>1.5030272452068599E-2</v>
      </c>
      <c r="Y157" s="71">
        <f t="shared" si="44"/>
        <v>3.0196770938445507E-3</v>
      </c>
      <c r="Z157" s="71">
        <f t="shared" si="45"/>
        <v>7.3536831483349231E-4</v>
      </c>
      <c r="AA157" s="71">
        <f t="shared" si="46"/>
        <v>6.2134207870837817E-3</v>
      </c>
      <c r="AB157" s="71">
        <f t="shared" si="47"/>
        <v>7.4450050454087213E-3</v>
      </c>
      <c r="AC157" s="71">
        <f t="shared" si="48"/>
        <v>0.30577573158425841</v>
      </c>
      <c r="AD157" s="72">
        <f t="shared" si="49"/>
        <v>4.3138244197779788E-3</v>
      </c>
    </row>
    <row r="158" spans="1:30" x14ac:dyDescent="0.2">
      <c r="A158" s="59">
        <v>7929</v>
      </c>
      <c r="B158" s="61">
        <v>154</v>
      </c>
      <c r="C158" s="59">
        <v>8064.8799999999992</v>
      </c>
      <c r="D158" s="60">
        <v>7934.12</v>
      </c>
      <c r="E158" s="60">
        <v>7918.83</v>
      </c>
      <c r="F158" s="60">
        <v>7959.68</v>
      </c>
      <c r="G158" s="60">
        <v>7974.5740000000005</v>
      </c>
      <c r="H158" s="60">
        <v>10376.120000000001</v>
      </c>
      <c r="I158" s="61">
        <v>7945.12</v>
      </c>
      <c r="J158" s="59">
        <f t="shared" si="35"/>
        <v>135.8799999999992</v>
      </c>
      <c r="K158" s="60">
        <f t="shared" si="36"/>
        <v>5.1199999999998909</v>
      </c>
      <c r="L158" s="60">
        <f t="shared" si="37"/>
        <v>10.170000000000073</v>
      </c>
      <c r="M158" s="60">
        <f t="shared" si="38"/>
        <v>30.680000000000291</v>
      </c>
      <c r="N158" s="60">
        <f t="shared" si="39"/>
        <v>45.574000000000524</v>
      </c>
      <c r="O158" s="60">
        <f t="shared" si="40"/>
        <v>2447.1200000000008</v>
      </c>
      <c r="P158" s="61">
        <f t="shared" si="41"/>
        <v>16.119999999999891</v>
      </c>
      <c r="Q158" s="59">
        <f t="shared" si="42"/>
        <v>18463.374399999782</v>
      </c>
      <c r="R158" s="60">
        <f t="shared" si="42"/>
        <v>26.214399999998882</v>
      </c>
      <c r="S158" s="60">
        <f t="shared" si="42"/>
        <v>103.42890000000148</v>
      </c>
      <c r="T158" s="60">
        <f t="shared" si="34"/>
        <v>941.26240000001781</v>
      </c>
      <c r="U158" s="60">
        <f t="shared" si="33"/>
        <v>2076.9894760000479</v>
      </c>
      <c r="V158" s="60">
        <f t="shared" si="33"/>
        <v>5988396.2944000037</v>
      </c>
      <c r="W158" s="61">
        <f t="shared" si="33"/>
        <v>259.85439999999647</v>
      </c>
      <c r="X158" s="70">
        <f t="shared" si="43"/>
        <v>1.7137091688737446E-2</v>
      </c>
      <c r="Y158" s="71">
        <f t="shared" si="44"/>
        <v>6.4573086139486577E-4</v>
      </c>
      <c r="Z158" s="71">
        <f t="shared" si="45"/>
        <v>1.2826333711691352E-3</v>
      </c>
      <c r="AA158" s="71">
        <f t="shared" si="46"/>
        <v>3.8693403960146666E-3</v>
      </c>
      <c r="AB158" s="71">
        <f t="shared" si="47"/>
        <v>5.7477613822676911E-3</v>
      </c>
      <c r="AC158" s="71">
        <f t="shared" si="48"/>
        <v>0.30862908311262466</v>
      </c>
      <c r="AD158" s="72">
        <f t="shared" si="49"/>
        <v>2.0330432589229274E-3</v>
      </c>
    </row>
    <row r="159" spans="1:30" x14ac:dyDescent="0.2">
      <c r="A159" s="59">
        <v>7899</v>
      </c>
      <c r="B159" s="61">
        <v>155</v>
      </c>
      <c r="C159" s="59">
        <v>8082.6</v>
      </c>
      <c r="D159" s="60">
        <v>7935.11</v>
      </c>
      <c r="E159" s="60">
        <v>7919.4400000000005</v>
      </c>
      <c r="F159" s="60">
        <v>7962.59</v>
      </c>
      <c r="G159" s="60">
        <v>7974.5680000000002</v>
      </c>
      <c r="H159" s="60">
        <v>10367.880000000001</v>
      </c>
      <c r="I159" s="61">
        <v>7937.51</v>
      </c>
      <c r="J159" s="59">
        <f t="shared" si="35"/>
        <v>183.60000000000036</v>
      </c>
      <c r="K159" s="60">
        <f t="shared" si="36"/>
        <v>36.109999999999673</v>
      </c>
      <c r="L159" s="60">
        <f t="shared" si="37"/>
        <v>20.440000000000509</v>
      </c>
      <c r="M159" s="60">
        <f t="shared" si="38"/>
        <v>63.590000000000146</v>
      </c>
      <c r="N159" s="60">
        <f t="shared" si="39"/>
        <v>75.568000000000211</v>
      </c>
      <c r="O159" s="60">
        <f t="shared" si="40"/>
        <v>2468.880000000001</v>
      </c>
      <c r="P159" s="61">
        <f t="shared" si="41"/>
        <v>38.510000000000218</v>
      </c>
      <c r="Q159" s="59">
        <f t="shared" si="42"/>
        <v>33708.96000000013</v>
      </c>
      <c r="R159" s="60">
        <f t="shared" si="42"/>
        <v>1303.9320999999763</v>
      </c>
      <c r="S159" s="60">
        <f t="shared" si="42"/>
        <v>417.79360000002083</v>
      </c>
      <c r="T159" s="60">
        <f t="shared" si="34"/>
        <v>4043.6881000000185</v>
      </c>
      <c r="U159" s="60">
        <f t="shared" si="33"/>
        <v>5710.522624000032</v>
      </c>
      <c r="V159" s="60">
        <f t="shared" si="33"/>
        <v>6095368.4544000048</v>
      </c>
      <c r="W159" s="61">
        <f t="shared" si="33"/>
        <v>1483.0201000000168</v>
      </c>
      <c r="X159" s="70">
        <f t="shared" si="43"/>
        <v>2.3243448537789639E-2</v>
      </c>
      <c r="Y159" s="71">
        <f t="shared" si="44"/>
        <v>4.5714647423724108E-3</v>
      </c>
      <c r="Z159" s="71">
        <f t="shared" si="45"/>
        <v>2.5876693252311063E-3</v>
      </c>
      <c r="AA159" s="71">
        <f t="shared" si="46"/>
        <v>8.0503861248259461E-3</v>
      </c>
      <c r="AB159" s="71">
        <f t="shared" si="47"/>
        <v>9.5667806051399178E-3</v>
      </c>
      <c r="AC159" s="71">
        <f t="shared" si="48"/>
        <v>0.3125560197493355</v>
      </c>
      <c r="AD159" s="72">
        <f t="shared" si="49"/>
        <v>4.8753006709710365E-3</v>
      </c>
    </row>
    <row r="160" spans="1:30" x14ac:dyDescent="0.2">
      <c r="A160" s="59">
        <v>7942</v>
      </c>
      <c r="B160" s="61">
        <v>156</v>
      </c>
      <c r="C160" s="59">
        <v>8100.32</v>
      </c>
      <c r="D160" s="60">
        <v>7905.41</v>
      </c>
      <c r="E160" s="60">
        <v>7890.36</v>
      </c>
      <c r="F160" s="60">
        <v>7936.2900000000009</v>
      </c>
      <c r="G160" s="60">
        <v>7945.8440000000001</v>
      </c>
      <c r="H160" s="60">
        <v>10343.030000000001</v>
      </c>
      <c r="I160" s="61">
        <v>7920.73</v>
      </c>
      <c r="J160" s="59">
        <f t="shared" si="35"/>
        <v>158.31999999999971</v>
      </c>
      <c r="K160" s="60">
        <f t="shared" si="36"/>
        <v>36.590000000000146</v>
      </c>
      <c r="L160" s="60">
        <f t="shared" si="37"/>
        <v>51.640000000000327</v>
      </c>
      <c r="M160" s="60">
        <f t="shared" si="38"/>
        <v>5.7099999999991269</v>
      </c>
      <c r="N160" s="60">
        <f t="shared" si="39"/>
        <v>3.8440000000000509</v>
      </c>
      <c r="O160" s="60">
        <f t="shared" si="40"/>
        <v>2401.0300000000007</v>
      </c>
      <c r="P160" s="61">
        <f t="shared" si="41"/>
        <v>21.270000000000437</v>
      </c>
      <c r="Q160" s="59">
        <f t="shared" si="42"/>
        <v>25065.222399999908</v>
      </c>
      <c r="R160" s="60">
        <f t="shared" si="42"/>
        <v>1338.8281000000106</v>
      </c>
      <c r="S160" s="60">
        <f t="shared" si="42"/>
        <v>2666.6896000000338</v>
      </c>
      <c r="T160" s="60">
        <f t="shared" si="34"/>
        <v>32.604099999990027</v>
      </c>
      <c r="U160" s="60">
        <f t="shared" si="33"/>
        <v>14.776336000000391</v>
      </c>
      <c r="V160" s="60">
        <f t="shared" si="33"/>
        <v>5764945.0609000027</v>
      </c>
      <c r="W160" s="61">
        <f t="shared" si="33"/>
        <v>452.41290000001857</v>
      </c>
      <c r="X160" s="70">
        <f t="shared" si="43"/>
        <v>1.9934525308486491E-2</v>
      </c>
      <c r="Y160" s="71">
        <f t="shared" si="44"/>
        <v>4.6071518509191826E-3</v>
      </c>
      <c r="Z160" s="71">
        <f t="shared" si="45"/>
        <v>6.5021405187610584E-3</v>
      </c>
      <c r="AA160" s="71">
        <f t="shared" si="46"/>
        <v>7.1896247796513814E-4</v>
      </c>
      <c r="AB160" s="71">
        <f t="shared" si="47"/>
        <v>4.8400906572652365E-4</v>
      </c>
      <c r="AC160" s="71">
        <f t="shared" si="48"/>
        <v>0.30232057416267949</v>
      </c>
      <c r="AD160" s="72">
        <f t="shared" si="49"/>
        <v>2.6781667086376777E-3</v>
      </c>
    </row>
    <row r="161" spans="1:30" x14ac:dyDescent="0.2">
      <c r="A161" s="59">
        <v>8104</v>
      </c>
      <c r="B161" s="61">
        <v>157</v>
      </c>
      <c r="C161" s="59">
        <v>8118.04</v>
      </c>
      <c r="D161" s="60">
        <v>7947.98</v>
      </c>
      <c r="E161" s="60">
        <v>7931.4699999999993</v>
      </c>
      <c r="F161" s="60">
        <v>7978.5000000000009</v>
      </c>
      <c r="G161" s="60">
        <v>7985.9219999999996</v>
      </c>
      <c r="H161" s="60">
        <v>10374.35</v>
      </c>
      <c r="I161" s="61">
        <v>7959.8200000000015</v>
      </c>
      <c r="J161" s="59">
        <f t="shared" si="35"/>
        <v>14.039999999999964</v>
      </c>
      <c r="K161" s="60">
        <f t="shared" si="36"/>
        <v>156.02000000000044</v>
      </c>
      <c r="L161" s="60">
        <f t="shared" si="37"/>
        <v>172.53000000000065</v>
      </c>
      <c r="M161" s="60">
        <f t="shared" si="38"/>
        <v>125.49999999999909</v>
      </c>
      <c r="N161" s="60">
        <f t="shared" si="39"/>
        <v>118.07800000000043</v>
      </c>
      <c r="O161" s="60">
        <f t="shared" si="40"/>
        <v>2270.3500000000004</v>
      </c>
      <c r="P161" s="61">
        <f t="shared" si="41"/>
        <v>144.17999999999847</v>
      </c>
      <c r="Q161" s="59">
        <f t="shared" si="42"/>
        <v>197.12159999999898</v>
      </c>
      <c r="R161" s="60">
        <f t="shared" si="42"/>
        <v>24342.240400000137</v>
      </c>
      <c r="S161" s="60">
        <f t="shared" si="42"/>
        <v>29766.600900000227</v>
      </c>
      <c r="T161" s="60">
        <f t="shared" si="34"/>
        <v>15750.249999999771</v>
      </c>
      <c r="U161" s="60">
        <f t="shared" si="33"/>
        <v>13942.414084000102</v>
      </c>
      <c r="V161" s="60">
        <f t="shared" si="33"/>
        <v>5154489.1225000015</v>
      </c>
      <c r="W161" s="61">
        <f t="shared" si="33"/>
        <v>20787.87239999956</v>
      </c>
      <c r="X161" s="70">
        <f t="shared" si="43"/>
        <v>1.7324777887462936E-3</v>
      </c>
      <c r="Y161" s="71">
        <f t="shared" si="44"/>
        <v>1.9252221125370242E-2</v>
      </c>
      <c r="Z161" s="71">
        <f t="shared" si="45"/>
        <v>2.128948667324786E-2</v>
      </c>
      <c r="AA161" s="71">
        <f t="shared" si="46"/>
        <v>1.5486179664363164E-2</v>
      </c>
      <c r="AB161" s="71">
        <f t="shared" si="47"/>
        <v>1.4570335636722659E-2</v>
      </c>
      <c r="AC161" s="71">
        <f t="shared" si="48"/>
        <v>0.28015177690029619</v>
      </c>
      <c r="AD161" s="72">
        <f t="shared" si="49"/>
        <v>1.7791214215202182E-2</v>
      </c>
    </row>
    <row r="162" spans="1:30" x14ac:dyDescent="0.2">
      <c r="A162" s="59">
        <v>8032</v>
      </c>
      <c r="B162" s="61">
        <v>158</v>
      </c>
      <c r="C162" s="59">
        <v>8135.76</v>
      </c>
      <c r="D162" s="60">
        <v>8108.36</v>
      </c>
      <c r="E162" s="60">
        <v>8089.47</v>
      </c>
      <c r="F162" s="60">
        <v>8129.92</v>
      </c>
      <c r="G162" s="60">
        <v>8143.2220000000007</v>
      </c>
      <c r="H162" s="60">
        <v>10540.480000000001</v>
      </c>
      <c r="I162" s="61">
        <v>8114.8200000000006</v>
      </c>
      <c r="J162" s="59">
        <f t="shared" si="35"/>
        <v>103.76000000000022</v>
      </c>
      <c r="K162" s="60">
        <f t="shared" si="36"/>
        <v>76.359999999999673</v>
      </c>
      <c r="L162" s="60">
        <f t="shared" si="37"/>
        <v>57.470000000000255</v>
      </c>
      <c r="M162" s="60">
        <f t="shared" si="38"/>
        <v>97.920000000000073</v>
      </c>
      <c r="N162" s="60">
        <f t="shared" si="39"/>
        <v>111.22200000000066</v>
      </c>
      <c r="O162" s="60">
        <f t="shared" si="40"/>
        <v>2508.4800000000014</v>
      </c>
      <c r="P162" s="61">
        <f t="shared" si="41"/>
        <v>82.820000000000618</v>
      </c>
      <c r="Q162" s="59">
        <f t="shared" si="42"/>
        <v>10766.137600000045</v>
      </c>
      <c r="R162" s="60">
        <f t="shared" si="42"/>
        <v>5830.8495999999504</v>
      </c>
      <c r="S162" s="60">
        <f t="shared" si="42"/>
        <v>3302.8009000000293</v>
      </c>
      <c r="T162" s="60">
        <f t="shared" si="34"/>
        <v>9588.3264000000145</v>
      </c>
      <c r="U162" s="60">
        <f t="shared" si="33"/>
        <v>12370.333284000148</v>
      </c>
      <c r="V162" s="60">
        <f t="shared" si="33"/>
        <v>6292471.9104000069</v>
      </c>
      <c r="W162" s="61">
        <f t="shared" si="33"/>
        <v>6859.1524000001027</v>
      </c>
      <c r="X162" s="70">
        <f t="shared" si="43"/>
        <v>1.2918326693227119E-2</v>
      </c>
      <c r="Y162" s="71">
        <f t="shared" si="44"/>
        <v>9.5069721115537444E-3</v>
      </c>
      <c r="Z162" s="71">
        <f t="shared" si="45"/>
        <v>7.155129482071745E-3</v>
      </c>
      <c r="AA162" s="71">
        <f t="shared" si="46"/>
        <v>1.2191235059760965E-2</v>
      </c>
      <c r="AB162" s="71">
        <f t="shared" si="47"/>
        <v>1.3847360557769008E-2</v>
      </c>
      <c r="AC162" s="71">
        <f t="shared" si="48"/>
        <v>0.31231075697211175</v>
      </c>
      <c r="AD162" s="72">
        <f t="shared" si="49"/>
        <v>1.0311254980079758E-2</v>
      </c>
    </row>
    <row r="163" spans="1:30" x14ac:dyDescent="0.2">
      <c r="A163" s="59">
        <v>8012</v>
      </c>
      <c r="B163" s="61">
        <v>159</v>
      </c>
      <c r="C163" s="59">
        <v>8153.48</v>
      </c>
      <c r="D163" s="60">
        <v>8037.08</v>
      </c>
      <c r="E163" s="60">
        <v>8022.87</v>
      </c>
      <c r="F163" s="60">
        <v>8061.34</v>
      </c>
      <c r="G163" s="60">
        <v>8080.4959999999992</v>
      </c>
      <c r="H163" s="60">
        <v>10527.68</v>
      </c>
      <c r="I163" s="61">
        <v>8048.95</v>
      </c>
      <c r="J163" s="59">
        <f t="shared" si="35"/>
        <v>141.47999999999956</v>
      </c>
      <c r="K163" s="60">
        <f t="shared" si="36"/>
        <v>25.079999999999927</v>
      </c>
      <c r="L163" s="60">
        <f t="shared" si="37"/>
        <v>10.869999999999891</v>
      </c>
      <c r="M163" s="60">
        <f t="shared" si="38"/>
        <v>49.340000000000146</v>
      </c>
      <c r="N163" s="60">
        <f t="shared" si="39"/>
        <v>68.495999999999185</v>
      </c>
      <c r="O163" s="60">
        <f t="shared" si="40"/>
        <v>2515.6800000000003</v>
      </c>
      <c r="P163" s="61">
        <f t="shared" si="41"/>
        <v>36.949999999999818</v>
      </c>
      <c r="Q163" s="59">
        <f t="shared" si="42"/>
        <v>20016.590399999877</v>
      </c>
      <c r="R163" s="60">
        <f t="shared" si="42"/>
        <v>629.00639999999635</v>
      </c>
      <c r="S163" s="60">
        <f t="shared" si="42"/>
        <v>118.15689999999763</v>
      </c>
      <c r="T163" s="60">
        <f t="shared" si="34"/>
        <v>2434.4356000000143</v>
      </c>
      <c r="U163" s="60">
        <f t="shared" si="33"/>
        <v>4691.7020159998883</v>
      </c>
      <c r="V163" s="60">
        <f t="shared" si="33"/>
        <v>6328645.8624000018</v>
      </c>
      <c r="W163" s="61">
        <f t="shared" si="33"/>
        <v>1365.3024999999866</v>
      </c>
      <c r="X163" s="70">
        <f t="shared" si="43"/>
        <v>1.7658512231652466E-2</v>
      </c>
      <c r="Y163" s="71">
        <f t="shared" si="44"/>
        <v>3.1303045431852129E-3</v>
      </c>
      <c r="Z163" s="71">
        <f t="shared" si="45"/>
        <v>1.3567149276085735E-3</v>
      </c>
      <c r="AA163" s="71">
        <f t="shared" si="46"/>
        <v>6.1582626060908818E-3</v>
      </c>
      <c r="AB163" s="71">
        <f t="shared" si="47"/>
        <v>8.5491762356464281E-3</v>
      </c>
      <c r="AC163" s="71">
        <f t="shared" si="48"/>
        <v>0.3139890164752871</v>
      </c>
      <c r="AD163" s="72">
        <f t="shared" si="49"/>
        <v>4.6118322516225437E-3</v>
      </c>
    </row>
    <row r="164" spans="1:30" x14ac:dyDescent="0.2">
      <c r="A164" s="59">
        <v>8062</v>
      </c>
      <c r="B164" s="61">
        <v>160</v>
      </c>
      <c r="C164" s="59">
        <v>8171.2</v>
      </c>
      <c r="D164" s="60">
        <v>8017.28</v>
      </c>
      <c r="E164" s="60">
        <v>8002.03</v>
      </c>
      <c r="F164" s="60">
        <v>8045.8</v>
      </c>
      <c r="G164" s="60">
        <v>8058.0919999999996</v>
      </c>
      <c r="H164" s="60">
        <v>10480.74</v>
      </c>
      <c r="I164" s="61">
        <v>8016.380000000001</v>
      </c>
      <c r="J164" s="59">
        <f t="shared" si="35"/>
        <v>109.19999999999982</v>
      </c>
      <c r="K164" s="60">
        <f t="shared" si="36"/>
        <v>44.720000000000255</v>
      </c>
      <c r="L164" s="60">
        <f t="shared" si="37"/>
        <v>59.970000000000255</v>
      </c>
      <c r="M164" s="60">
        <f t="shared" si="38"/>
        <v>16.199999999999818</v>
      </c>
      <c r="N164" s="60">
        <f t="shared" si="39"/>
        <v>3.9080000000003565</v>
      </c>
      <c r="O164" s="60">
        <f t="shared" si="40"/>
        <v>2418.7399999999998</v>
      </c>
      <c r="P164" s="61">
        <f t="shared" si="41"/>
        <v>45.619999999998981</v>
      </c>
      <c r="Q164" s="59">
        <f t="shared" si="42"/>
        <v>11924.639999999959</v>
      </c>
      <c r="R164" s="60">
        <f t="shared" si="42"/>
        <v>1999.8784000000228</v>
      </c>
      <c r="S164" s="60">
        <f t="shared" si="42"/>
        <v>3596.4009000000306</v>
      </c>
      <c r="T164" s="60">
        <f t="shared" si="34"/>
        <v>262.43999999999409</v>
      </c>
      <c r="U164" s="60">
        <f t="shared" si="33"/>
        <v>15.272464000002786</v>
      </c>
      <c r="V164" s="60">
        <f t="shared" si="33"/>
        <v>5850303.1875999989</v>
      </c>
      <c r="W164" s="61">
        <f t="shared" si="33"/>
        <v>2081.1843999999069</v>
      </c>
      <c r="X164" s="70">
        <f t="shared" si="43"/>
        <v>1.3545026048126994E-2</v>
      </c>
      <c r="Y164" s="71">
        <f t="shared" si="44"/>
        <v>5.5470106673282376E-3</v>
      </c>
      <c r="Z164" s="71">
        <f t="shared" si="45"/>
        <v>7.4386008434631917E-3</v>
      </c>
      <c r="AA164" s="71">
        <f t="shared" si="46"/>
        <v>2.0094269412056338E-3</v>
      </c>
      <c r="AB164" s="71">
        <f t="shared" si="47"/>
        <v>4.8474323989089018E-4</v>
      </c>
      <c r="AC164" s="71">
        <f t="shared" si="48"/>
        <v>0.30001736541801038</v>
      </c>
      <c r="AD164" s="72">
        <f t="shared" si="49"/>
        <v>5.6586454973950612E-3</v>
      </c>
    </row>
    <row r="165" spans="1:30" x14ac:dyDescent="0.2">
      <c r="A165" s="59">
        <v>8114</v>
      </c>
      <c r="B165" s="61">
        <v>161</v>
      </c>
      <c r="C165" s="59">
        <v>8188.92</v>
      </c>
      <c r="D165" s="60">
        <v>8066.78</v>
      </c>
      <c r="E165" s="60">
        <v>8050.1299999999992</v>
      </c>
      <c r="F165" s="60">
        <v>8094.3200000000006</v>
      </c>
      <c r="G165" s="60">
        <v>8105.4359999999997</v>
      </c>
      <c r="H165" s="60">
        <v>10524.72</v>
      </c>
      <c r="I165" s="61">
        <v>8080.3099999999995</v>
      </c>
      <c r="J165" s="59">
        <f t="shared" si="35"/>
        <v>74.920000000000073</v>
      </c>
      <c r="K165" s="60">
        <f t="shared" si="36"/>
        <v>47.220000000000255</v>
      </c>
      <c r="L165" s="60">
        <f t="shared" si="37"/>
        <v>63.8700000000008</v>
      </c>
      <c r="M165" s="60">
        <f t="shared" si="38"/>
        <v>19.679999999999382</v>
      </c>
      <c r="N165" s="60">
        <f t="shared" si="39"/>
        <v>8.5640000000003056</v>
      </c>
      <c r="O165" s="60">
        <f t="shared" si="40"/>
        <v>2410.7199999999993</v>
      </c>
      <c r="P165" s="61">
        <f t="shared" si="41"/>
        <v>33.690000000000509</v>
      </c>
      <c r="Q165" s="59">
        <f t="shared" si="42"/>
        <v>5613.0064000000111</v>
      </c>
      <c r="R165" s="60">
        <f t="shared" si="42"/>
        <v>2229.7284000000241</v>
      </c>
      <c r="S165" s="60">
        <f t="shared" si="42"/>
        <v>4079.3769000001021</v>
      </c>
      <c r="T165" s="60">
        <f t="shared" si="34"/>
        <v>387.30239999997565</v>
      </c>
      <c r="U165" s="60">
        <f t="shared" si="33"/>
        <v>73.342096000005228</v>
      </c>
      <c r="V165" s="60">
        <f t="shared" si="33"/>
        <v>5811570.9183999971</v>
      </c>
      <c r="W165" s="61">
        <f t="shared" si="33"/>
        <v>1135.0161000000344</v>
      </c>
      <c r="X165" s="70">
        <f t="shared" si="43"/>
        <v>9.2334237121025481E-3</v>
      </c>
      <c r="Y165" s="71">
        <f t="shared" si="44"/>
        <v>5.819571111658893E-3</v>
      </c>
      <c r="Z165" s="71">
        <f t="shared" si="45"/>
        <v>7.8715799852108453E-3</v>
      </c>
      <c r="AA165" s="71">
        <f t="shared" si="46"/>
        <v>2.4254375154053958E-3</v>
      </c>
      <c r="AB165" s="71">
        <f t="shared" si="47"/>
        <v>1.0554596992852238E-3</v>
      </c>
      <c r="AC165" s="71">
        <f t="shared" si="48"/>
        <v>0.29710623613507509</v>
      </c>
      <c r="AD165" s="72">
        <f t="shared" si="49"/>
        <v>4.1520828198176622E-3</v>
      </c>
    </row>
    <row r="166" spans="1:30" x14ac:dyDescent="0.2">
      <c r="A166" s="59">
        <v>8189</v>
      </c>
      <c r="B166" s="61">
        <v>162</v>
      </c>
      <c r="C166" s="59">
        <v>8206.64</v>
      </c>
      <c r="D166" s="60">
        <v>8118.2599999999993</v>
      </c>
      <c r="E166" s="60">
        <v>8101.57</v>
      </c>
      <c r="F166" s="60">
        <v>8143.3</v>
      </c>
      <c r="G166" s="60">
        <v>8157.3959999999997</v>
      </c>
      <c r="H166" s="60">
        <v>10591.56</v>
      </c>
      <c r="I166" s="61">
        <v>8128.94</v>
      </c>
      <c r="J166" s="59">
        <f t="shared" si="35"/>
        <v>17.639999999999418</v>
      </c>
      <c r="K166" s="60">
        <f t="shared" si="36"/>
        <v>70.740000000000691</v>
      </c>
      <c r="L166" s="60">
        <f t="shared" si="37"/>
        <v>87.430000000000291</v>
      </c>
      <c r="M166" s="60">
        <f t="shared" si="38"/>
        <v>45.699999999999818</v>
      </c>
      <c r="N166" s="60">
        <f t="shared" si="39"/>
        <v>31.604000000000269</v>
      </c>
      <c r="O166" s="60">
        <f t="shared" si="40"/>
        <v>2402.5599999999995</v>
      </c>
      <c r="P166" s="61">
        <f t="shared" si="41"/>
        <v>60.0600000000004</v>
      </c>
      <c r="Q166" s="59">
        <f t="shared" si="42"/>
        <v>311.16959999997948</v>
      </c>
      <c r="R166" s="60">
        <f t="shared" si="42"/>
        <v>5004.1476000000976</v>
      </c>
      <c r="S166" s="60">
        <f t="shared" si="42"/>
        <v>7644.0049000000508</v>
      </c>
      <c r="T166" s="60">
        <f t="shared" si="34"/>
        <v>2088.4899999999834</v>
      </c>
      <c r="U166" s="60">
        <f t="shared" si="33"/>
        <v>998.81281600001705</v>
      </c>
      <c r="V166" s="60">
        <f t="shared" si="33"/>
        <v>5772294.5535999974</v>
      </c>
      <c r="W166" s="61">
        <f t="shared" si="33"/>
        <v>3607.203600000048</v>
      </c>
      <c r="X166" s="70">
        <f t="shared" si="43"/>
        <v>2.1541091708388591E-3</v>
      </c>
      <c r="Y166" s="71">
        <f t="shared" si="44"/>
        <v>8.6384173891806918E-3</v>
      </c>
      <c r="Z166" s="71">
        <f t="shared" si="45"/>
        <v>1.0676517279277115E-2</v>
      </c>
      <c r="AA166" s="71">
        <f t="shared" si="46"/>
        <v>5.5806569788740771E-3</v>
      </c>
      <c r="AB166" s="71">
        <f t="shared" si="47"/>
        <v>3.8593234827207557E-3</v>
      </c>
      <c r="AC166" s="71">
        <f t="shared" si="48"/>
        <v>0.29338869214800334</v>
      </c>
      <c r="AD166" s="72">
        <f t="shared" si="49"/>
        <v>7.3342288435706924E-3</v>
      </c>
    </row>
    <row r="167" spans="1:30" x14ac:dyDescent="0.2">
      <c r="A167" s="59">
        <v>8203</v>
      </c>
      <c r="B167" s="61">
        <v>163</v>
      </c>
      <c r="C167" s="59">
        <v>8224.36</v>
      </c>
      <c r="D167" s="60">
        <v>8192.51</v>
      </c>
      <c r="E167" s="60">
        <v>8175.36</v>
      </c>
      <c r="F167" s="60">
        <v>8213.630000000001</v>
      </c>
      <c r="G167" s="60">
        <v>8231.3760000000002</v>
      </c>
      <c r="H167" s="60">
        <v>10677.420000000002</v>
      </c>
      <c r="I167" s="61">
        <v>8194.91</v>
      </c>
      <c r="J167" s="59">
        <f t="shared" si="35"/>
        <v>21.360000000000582</v>
      </c>
      <c r="K167" s="60">
        <f t="shared" si="36"/>
        <v>10.489999999999782</v>
      </c>
      <c r="L167" s="60">
        <f t="shared" si="37"/>
        <v>27.640000000000327</v>
      </c>
      <c r="M167" s="60">
        <f t="shared" si="38"/>
        <v>10.630000000001019</v>
      </c>
      <c r="N167" s="60">
        <f t="shared" si="39"/>
        <v>28.376000000000204</v>
      </c>
      <c r="O167" s="60">
        <f t="shared" si="40"/>
        <v>2474.4200000000019</v>
      </c>
      <c r="P167" s="61">
        <f t="shared" si="41"/>
        <v>8.0900000000001455</v>
      </c>
      <c r="Q167" s="59">
        <f t="shared" si="42"/>
        <v>456.24960000002488</v>
      </c>
      <c r="R167" s="60">
        <f t="shared" si="42"/>
        <v>110.04009999999542</v>
      </c>
      <c r="S167" s="60">
        <f t="shared" si="42"/>
        <v>763.96960000001809</v>
      </c>
      <c r="T167" s="60">
        <f t="shared" si="34"/>
        <v>112.99690000002165</v>
      </c>
      <c r="U167" s="60">
        <f t="shared" si="33"/>
        <v>805.19737600001156</v>
      </c>
      <c r="V167" s="60">
        <f t="shared" si="33"/>
        <v>6122754.3364000097</v>
      </c>
      <c r="W167" s="61">
        <f t="shared" si="33"/>
        <v>65.448100000002356</v>
      </c>
      <c r="X167" s="70">
        <f t="shared" si="43"/>
        <v>2.6039253931489188E-3</v>
      </c>
      <c r="Y167" s="71">
        <f t="shared" si="44"/>
        <v>1.2788004388638037E-3</v>
      </c>
      <c r="Z167" s="71">
        <f t="shared" si="45"/>
        <v>3.3694989637937738E-3</v>
      </c>
      <c r="AA167" s="71">
        <f t="shared" si="46"/>
        <v>1.2958673655980761E-3</v>
      </c>
      <c r="AB167" s="71">
        <f t="shared" si="47"/>
        <v>3.4592222357674269E-3</v>
      </c>
      <c r="AC167" s="71">
        <f t="shared" si="48"/>
        <v>0.30164817749603828</v>
      </c>
      <c r="AD167" s="72">
        <f t="shared" si="49"/>
        <v>9.8622455199319091E-4</v>
      </c>
    </row>
    <row r="168" spans="1:30" x14ac:dyDescent="0.2">
      <c r="A168" s="59">
        <v>8166</v>
      </c>
      <c r="B168" s="61">
        <v>164</v>
      </c>
      <c r="C168" s="59">
        <v>8242.08</v>
      </c>
      <c r="D168" s="60">
        <v>8206.3700000000008</v>
      </c>
      <c r="E168" s="60">
        <v>8190.44</v>
      </c>
      <c r="F168" s="60">
        <v>8226.77</v>
      </c>
      <c r="G168" s="60">
        <v>8247.7120000000014</v>
      </c>
      <c r="H168" s="60">
        <v>10714.67</v>
      </c>
      <c r="I168" s="61">
        <v>8209.4500000000007</v>
      </c>
      <c r="J168" s="59">
        <f t="shared" si="35"/>
        <v>76.079999999999927</v>
      </c>
      <c r="K168" s="60">
        <f t="shared" si="36"/>
        <v>40.3700000000008</v>
      </c>
      <c r="L168" s="60">
        <f t="shared" si="37"/>
        <v>24.4399999999996</v>
      </c>
      <c r="M168" s="60">
        <f t="shared" si="38"/>
        <v>60.770000000000437</v>
      </c>
      <c r="N168" s="60">
        <f t="shared" si="39"/>
        <v>81.712000000001353</v>
      </c>
      <c r="O168" s="60">
        <f t="shared" si="40"/>
        <v>2548.67</v>
      </c>
      <c r="P168" s="61">
        <f t="shared" si="41"/>
        <v>43.450000000000728</v>
      </c>
      <c r="Q168" s="59">
        <f t="shared" si="42"/>
        <v>5788.1663999999892</v>
      </c>
      <c r="R168" s="60">
        <f t="shared" si="42"/>
        <v>1629.7369000000647</v>
      </c>
      <c r="S168" s="60">
        <f t="shared" si="42"/>
        <v>597.3135999999804</v>
      </c>
      <c r="T168" s="60">
        <f t="shared" si="34"/>
        <v>3692.9929000000529</v>
      </c>
      <c r="U168" s="60">
        <f t="shared" si="33"/>
        <v>6676.8509440002208</v>
      </c>
      <c r="V168" s="60">
        <f t="shared" si="33"/>
        <v>6495718.7689000005</v>
      </c>
      <c r="W168" s="61">
        <f t="shared" si="33"/>
        <v>1887.9025000000631</v>
      </c>
      <c r="X168" s="70">
        <f t="shared" si="43"/>
        <v>9.3166789125642812E-3</v>
      </c>
      <c r="Y168" s="71">
        <f t="shared" si="44"/>
        <v>4.9436688709283373E-3</v>
      </c>
      <c r="Z168" s="71">
        <f t="shared" si="45"/>
        <v>2.9928973793778594E-3</v>
      </c>
      <c r="AA168" s="71">
        <f t="shared" si="46"/>
        <v>7.441831986284648E-3</v>
      </c>
      <c r="AB168" s="71">
        <f t="shared" si="47"/>
        <v>1.0006367866764799E-2</v>
      </c>
      <c r="AC168" s="71">
        <f t="shared" si="48"/>
        <v>0.31210751898114131</v>
      </c>
      <c r="AD168" s="72">
        <f t="shared" si="49"/>
        <v>5.3208425177566406E-3</v>
      </c>
    </row>
    <row r="169" spans="1:30" x14ac:dyDescent="0.2">
      <c r="A169" s="59">
        <v>8245</v>
      </c>
      <c r="B169" s="61">
        <v>165</v>
      </c>
      <c r="C169" s="59">
        <v>8259.7999999999993</v>
      </c>
      <c r="D169" s="60">
        <v>8169.74</v>
      </c>
      <c r="E169" s="60">
        <v>8154.83</v>
      </c>
      <c r="F169" s="60">
        <v>8193.6999999999989</v>
      </c>
      <c r="G169" s="60">
        <v>8212.601999999999</v>
      </c>
      <c r="H169" s="60">
        <v>10683.95</v>
      </c>
      <c r="I169" s="61">
        <v>8173.0599999999995</v>
      </c>
      <c r="J169" s="59">
        <f t="shared" si="35"/>
        <v>14.799999999999272</v>
      </c>
      <c r="K169" s="60">
        <f t="shared" si="36"/>
        <v>75.260000000000218</v>
      </c>
      <c r="L169" s="60">
        <f t="shared" si="37"/>
        <v>90.170000000000073</v>
      </c>
      <c r="M169" s="60">
        <f t="shared" si="38"/>
        <v>51.300000000001091</v>
      </c>
      <c r="N169" s="60">
        <f t="shared" si="39"/>
        <v>32.398000000001048</v>
      </c>
      <c r="O169" s="60">
        <f t="shared" si="40"/>
        <v>2438.9500000000007</v>
      </c>
      <c r="P169" s="61">
        <f t="shared" si="41"/>
        <v>71.940000000000509</v>
      </c>
      <c r="Q169" s="59">
        <f t="shared" si="42"/>
        <v>219.03999999997848</v>
      </c>
      <c r="R169" s="60">
        <f t="shared" si="42"/>
        <v>5664.0676000000331</v>
      </c>
      <c r="S169" s="60">
        <f t="shared" si="42"/>
        <v>8130.6289000000133</v>
      </c>
      <c r="T169" s="60">
        <f t="shared" si="34"/>
        <v>2631.6900000001119</v>
      </c>
      <c r="U169" s="60">
        <f t="shared" si="33"/>
        <v>1049.630404000068</v>
      </c>
      <c r="V169" s="60">
        <f t="shared" si="33"/>
        <v>5948477.1025000038</v>
      </c>
      <c r="W169" s="61">
        <f t="shared" si="33"/>
        <v>5175.3636000000733</v>
      </c>
      <c r="X169" s="70">
        <f t="shared" si="43"/>
        <v>1.7950272892661337E-3</v>
      </c>
      <c r="Y169" s="71">
        <f t="shared" si="44"/>
        <v>9.1279563371740712E-3</v>
      </c>
      <c r="Z169" s="71">
        <f t="shared" si="45"/>
        <v>1.093632504548212E-2</v>
      </c>
      <c r="AA169" s="71">
        <f t="shared" si="46"/>
        <v>6.2219526986053474E-3</v>
      </c>
      <c r="AB169" s="71">
        <f t="shared" si="47"/>
        <v>3.9294117647060093E-3</v>
      </c>
      <c r="AC169" s="71">
        <f t="shared" si="48"/>
        <v>0.2958095815645847</v>
      </c>
      <c r="AD169" s="72">
        <f t="shared" si="49"/>
        <v>8.7252880533657384E-3</v>
      </c>
    </row>
    <row r="170" spans="1:30" x14ac:dyDescent="0.2">
      <c r="A170" s="59">
        <v>8238</v>
      </c>
      <c r="B170" s="61">
        <v>166</v>
      </c>
      <c r="C170" s="59">
        <v>8277.52</v>
      </c>
      <c r="D170" s="60">
        <v>8247.9500000000007</v>
      </c>
      <c r="E170" s="60">
        <v>8230.7199999999993</v>
      </c>
      <c r="F170" s="60">
        <v>8269.5300000000007</v>
      </c>
      <c r="G170" s="60">
        <v>8286.9339999999993</v>
      </c>
      <c r="H170" s="60">
        <v>10745.560000000001</v>
      </c>
      <c r="I170" s="61">
        <v>8249.34</v>
      </c>
      <c r="J170" s="59">
        <f t="shared" si="35"/>
        <v>39.520000000000437</v>
      </c>
      <c r="K170" s="60">
        <f t="shared" si="36"/>
        <v>9.9500000000007276</v>
      </c>
      <c r="L170" s="60">
        <f t="shared" si="37"/>
        <v>7.2800000000006548</v>
      </c>
      <c r="M170" s="60">
        <f t="shared" si="38"/>
        <v>31.530000000000655</v>
      </c>
      <c r="N170" s="60">
        <f t="shared" si="39"/>
        <v>48.933999999999287</v>
      </c>
      <c r="O170" s="60">
        <f t="shared" si="40"/>
        <v>2507.5600000000013</v>
      </c>
      <c r="P170" s="61">
        <f t="shared" si="41"/>
        <v>11.340000000000146</v>
      </c>
      <c r="Q170" s="59">
        <f t="shared" si="42"/>
        <v>1561.8304000000346</v>
      </c>
      <c r="R170" s="60">
        <f t="shared" si="42"/>
        <v>99.002500000014479</v>
      </c>
      <c r="S170" s="60">
        <f t="shared" si="42"/>
        <v>52.998400000009532</v>
      </c>
      <c r="T170" s="60">
        <f t="shared" si="34"/>
        <v>994.14090000004126</v>
      </c>
      <c r="U170" s="60">
        <f t="shared" si="33"/>
        <v>2394.53635599993</v>
      </c>
      <c r="V170" s="60">
        <f t="shared" si="33"/>
        <v>6287857.1536000064</v>
      </c>
      <c r="W170" s="61">
        <f t="shared" si="33"/>
        <v>128.59560000000329</v>
      </c>
      <c r="X170" s="70">
        <f t="shared" si="43"/>
        <v>4.7972808934207863E-3</v>
      </c>
      <c r="Y170" s="71">
        <f t="shared" si="44"/>
        <v>1.2078174314154805E-3</v>
      </c>
      <c r="Z170" s="71">
        <f t="shared" si="45"/>
        <v>8.8370963826179345E-4</v>
      </c>
      <c r="AA170" s="71">
        <f t="shared" si="46"/>
        <v>3.8273852876912666E-3</v>
      </c>
      <c r="AB170" s="71">
        <f t="shared" si="47"/>
        <v>5.9400339888321541E-3</v>
      </c>
      <c r="AC170" s="71">
        <f t="shared" si="48"/>
        <v>0.30438941490653088</v>
      </c>
      <c r="AD170" s="72">
        <f t="shared" si="49"/>
        <v>1.3765477057538413E-3</v>
      </c>
    </row>
    <row r="171" spans="1:30" x14ac:dyDescent="0.2">
      <c r="A171" s="59">
        <v>8267</v>
      </c>
      <c r="B171" s="61">
        <v>167</v>
      </c>
      <c r="C171" s="59">
        <v>8295.24</v>
      </c>
      <c r="D171" s="60">
        <v>8241.02</v>
      </c>
      <c r="E171" s="60">
        <v>8225.51</v>
      </c>
      <c r="F171" s="60">
        <v>8263.0600000000013</v>
      </c>
      <c r="G171" s="60">
        <v>8283.4479999999985</v>
      </c>
      <c r="H171" s="60">
        <v>10768.37</v>
      </c>
      <c r="I171" s="61">
        <v>8251.42</v>
      </c>
      <c r="J171" s="59">
        <f t="shared" si="35"/>
        <v>28.239999999999782</v>
      </c>
      <c r="K171" s="60">
        <f t="shared" si="36"/>
        <v>25.979999999999563</v>
      </c>
      <c r="L171" s="60">
        <f t="shared" si="37"/>
        <v>41.489999999999782</v>
      </c>
      <c r="M171" s="60">
        <f t="shared" si="38"/>
        <v>3.9399999999986903</v>
      </c>
      <c r="N171" s="60">
        <f t="shared" si="39"/>
        <v>16.447999999998501</v>
      </c>
      <c r="O171" s="60">
        <f t="shared" si="40"/>
        <v>2501.3700000000008</v>
      </c>
      <c r="P171" s="61">
        <f t="shared" si="41"/>
        <v>15.579999999999927</v>
      </c>
      <c r="Q171" s="59">
        <f t="shared" si="42"/>
        <v>797.49759999998764</v>
      </c>
      <c r="R171" s="60">
        <f t="shared" si="42"/>
        <v>674.96039999997731</v>
      </c>
      <c r="S171" s="60">
        <f t="shared" si="42"/>
        <v>1721.4200999999819</v>
      </c>
      <c r="T171" s="60">
        <f t="shared" si="34"/>
        <v>15.523599999989679</v>
      </c>
      <c r="U171" s="60">
        <f t="shared" si="33"/>
        <v>270.5367039999507</v>
      </c>
      <c r="V171" s="60">
        <f t="shared" si="33"/>
        <v>6256851.8769000042</v>
      </c>
      <c r="W171" s="61">
        <f t="shared" si="33"/>
        <v>242.73639999999773</v>
      </c>
      <c r="X171" s="70">
        <f t="shared" si="43"/>
        <v>3.4159912906737365E-3</v>
      </c>
      <c r="Y171" s="71">
        <f t="shared" si="44"/>
        <v>3.142615217128289E-3</v>
      </c>
      <c r="Z171" s="71">
        <f t="shared" si="45"/>
        <v>5.018749243982071E-3</v>
      </c>
      <c r="AA171" s="71">
        <f t="shared" si="46"/>
        <v>4.7659368573831984E-4</v>
      </c>
      <c r="AB171" s="71">
        <f t="shared" si="47"/>
        <v>1.9895971936613648E-3</v>
      </c>
      <c r="AC171" s="71">
        <f t="shared" si="48"/>
        <v>0.30257288012580147</v>
      </c>
      <c r="AD171" s="72">
        <f t="shared" si="49"/>
        <v>1.8846014273617912E-3</v>
      </c>
    </row>
    <row r="172" spans="1:30" x14ac:dyDescent="0.2">
      <c r="A172" s="59">
        <v>8333</v>
      </c>
      <c r="B172" s="61">
        <v>168</v>
      </c>
      <c r="C172" s="59">
        <v>8312.9599999999991</v>
      </c>
      <c r="D172" s="60">
        <v>8269.73</v>
      </c>
      <c r="E172" s="60">
        <v>8253.5</v>
      </c>
      <c r="F172" s="60">
        <v>8291.7900000000009</v>
      </c>
      <c r="G172" s="60">
        <v>8310.85</v>
      </c>
      <c r="H172" s="60">
        <v>10791.28</v>
      </c>
      <c r="I172" s="61">
        <v>8269.380000000001</v>
      </c>
      <c r="J172" s="59">
        <f t="shared" si="35"/>
        <v>20.040000000000873</v>
      </c>
      <c r="K172" s="60">
        <f t="shared" si="36"/>
        <v>63.270000000000437</v>
      </c>
      <c r="L172" s="60">
        <f t="shared" si="37"/>
        <v>79.5</v>
      </c>
      <c r="M172" s="60">
        <f t="shared" si="38"/>
        <v>41.209999999999127</v>
      </c>
      <c r="N172" s="60">
        <f t="shared" si="39"/>
        <v>22.149999999999636</v>
      </c>
      <c r="O172" s="60">
        <f t="shared" si="40"/>
        <v>2458.2800000000007</v>
      </c>
      <c r="P172" s="61">
        <f t="shared" si="41"/>
        <v>63.619999999998981</v>
      </c>
      <c r="Q172" s="59">
        <f t="shared" si="42"/>
        <v>401.60160000003498</v>
      </c>
      <c r="R172" s="60">
        <f t="shared" si="42"/>
        <v>4003.0929000000551</v>
      </c>
      <c r="S172" s="60">
        <f t="shared" si="42"/>
        <v>6320.25</v>
      </c>
      <c r="T172" s="60">
        <f t="shared" si="34"/>
        <v>1698.264099999928</v>
      </c>
      <c r="U172" s="60">
        <f t="shared" si="33"/>
        <v>490.62249999998386</v>
      </c>
      <c r="V172" s="60">
        <f t="shared" si="33"/>
        <v>6043140.5584000032</v>
      </c>
      <c r="W172" s="61">
        <f t="shared" si="33"/>
        <v>4047.5043999998702</v>
      </c>
      <c r="X172" s="70">
        <f t="shared" si="43"/>
        <v>2.4048961958479387E-3</v>
      </c>
      <c r="Y172" s="71">
        <f t="shared" si="44"/>
        <v>7.5927037081483786E-3</v>
      </c>
      <c r="Z172" s="71">
        <f t="shared" si="45"/>
        <v>9.5403816152646106E-3</v>
      </c>
      <c r="AA172" s="71">
        <f t="shared" si="46"/>
        <v>4.9453978159125318E-3</v>
      </c>
      <c r="AB172" s="71">
        <f t="shared" si="47"/>
        <v>2.6581063242529265E-3</v>
      </c>
      <c r="AC172" s="71">
        <f t="shared" si="48"/>
        <v>0.29500540021600874</v>
      </c>
      <c r="AD172" s="72">
        <f t="shared" si="49"/>
        <v>7.6347053882154063E-3</v>
      </c>
    </row>
    <row r="173" spans="1:30" x14ac:dyDescent="0.2">
      <c r="A173" s="59">
        <v>8324</v>
      </c>
      <c r="B173" s="61">
        <v>169</v>
      </c>
      <c r="C173" s="59">
        <v>8330.68</v>
      </c>
      <c r="D173" s="60">
        <v>8335.07</v>
      </c>
      <c r="E173" s="60">
        <v>8318.1</v>
      </c>
      <c r="F173" s="60">
        <v>8354.2100000000009</v>
      </c>
      <c r="G173" s="60">
        <v>8375.3839999999982</v>
      </c>
      <c r="H173" s="60">
        <v>10863.55</v>
      </c>
      <c r="I173" s="61">
        <v>8338.02</v>
      </c>
      <c r="J173" s="59">
        <f t="shared" si="35"/>
        <v>6.680000000000291</v>
      </c>
      <c r="K173" s="60">
        <f t="shared" si="36"/>
        <v>11.069999999999709</v>
      </c>
      <c r="L173" s="60">
        <f t="shared" si="37"/>
        <v>5.8999999999996362</v>
      </c>
      <c r="M173" s="60">
        <f t="shared" si="38"/>
        <v>30.210000000000946</v>
      </c>
      <c r="N173" s="60">
        <f t="shared" si="39"/>
        <v>51.383999999998196</v>
      </c>
      <c r="O173" s="60">
        <f t="shared" si="40"/>
        <v>2539.5499999999993</v>
      </c>
      <c r="P173" s="61">
        <f t="shared" si="41"/>
        <v>14.020000000000437</v>
      </c>
      <c r="Q173" s="59">
        <f t="shared" si="42"/>
        <v>44.622400000003886</v>
      </c>
      <c r="R173" s="60">
        <f t="shared" si="42"/>
        <v>122.54489999999356</v>
      </c>
      <c r="S173" s="60">
        <f t="shared" si="42"/>
        <v>34.809999999995711</v>
      </c>
      <c r="T173" s="60">
        <f t="shared" si="34"/>
        <v>912.64410000005716</v>
      </c>
      <c r="U173" s="60">
        <f t="shared" si="33"/>
        <v>2640.3154559998147</v>
      </c>
      <c r="V173" s="60">
        <f t="shared" si="33"/>
        <v>6449314.2024999959</v>
      </c>
      <c r="W173" s="61">
        <f t="shared" si="33"/>
        <v>196.56040000001224</v>
      </c>
      <c r="X173" s="70">
        <f t="shared" si="43"/>
        <v>8.0249879865452805E-4</v>
      </c>
      <c r="Y173" s="71">
        <f t="shared" si="44"/>
        <v>1.3298894762133241E-3</v>
      </c>
      <c r="Z173" s="71">
        <f t="shared" si="45"/>
        <v>7.0879384911096057E-4</v>
      </c>
      <c r="AA173" s="71">
        <f t="shared" si="46"/>
        <v>3.6292647765498493E-3</v>
      </c>
      <c r="AB173" s="71">
        <f t="shared" si="47"/>
        <v>6.1729937530031467E-3</v>
      </c>
      <c r="AC173" s="71">
        <f t="shared" si="48"/>
        <v>0.30508769822200854</v>
      </c>
      <c r="AD173" s="72">
        <f t="shared" si="49"/>
        <v>1.6842864007689136E-3</v>
      </c>
    </row>
    <row r="174" spans="1:30" x14ac:dyDescent="0.2">
      <c r="A174" s="59">
        <v>8368</v>
      </c>
      <c r="B174" s="61">
        <v>170</v>
      </c>
      <c r="C174" s="59">
        <v>8348.4</v>
      </c>
      <c r="D174" s="60">
        <v>8326.16</v>
      </c>
      <c r="E174" s="60">
        <v>8310.69</v>
      </c>
      <c r="F174" s="60">
        <v>8346.1400000000012</v>
      </c>
      <c r="G174" s="60">
        <v>8369.3260000000009</v>
      </c>
      <c r="H174" s="60">
        <v>10877.59</v>
      </c>
      <c r="I174" s="61">
        <v>8330.01</v>
      </c>
      <c r="J174" s="59">
        <f t="shared" si="35"/>
        <v>19.600000000000364</v>
      </c>
      <c r="K174" s="60">
        <f t="shared" si="36"/>
        <v>41.840000000000146</v>
      </c>
      <c r="L174" s="60">
        <f t="shared" si="37"/>
        <v>57.309999999999491</v>
      </c>
      <c r="M174" s="60">
        <f t="shared" si="38"/>
        <v>21.859999999998763</v>
      </c>
      <c r="N174" s="60">
        <f t="shared" si="39"/>
        <v>1.3260000000009313</v>
      </c>
      <c r="O174" s="60">
        <f t="shared" si="40"/>
        <v>2509.59</v>
      </c>
      <c r="P174" s="61">
        <f t="shared" si="41"/>
        <v>37.989999999999782</v>
      </c>
      <c r="Q174" s="59">
        <f t="shared" si="42"/>
        <v>384.16000000001424</v>
      </c>
      <c r="R174" s="60">
        <f t="shared" si="42"/>
        <v>1750.5856000000122</v>
      </c>
      <c r="S174" s="60">
        <f t="shared" si="42"/>
        <v>3284.4360999999417</v>
      </c>
      <c r="T174" s="60">
        <f t="shared" si="34"/>
        <v>477.85959999994594</v>
      </c>
      <c r="U174" s="60">
        <f t="shared" si="33"/>
        <v>1.75827600000247</v>
      </c>
      <c r="V174" s="60">
        <f t="shared" si="33"/>
        <v>6298041.9681000011</v>
      </c>
      <c r="W174" s="61">
        <f t="shared" si="33"/>
        <v>1443.2400999999834</v>
      </c>
      <c r="X174" s="70">
        <f t="shared" si="43"/>
        <v>2.3422562141491832E-3</v>
      </c>
      <c r="Y174" s="71">
        <f t="shared" si="44"/>
        <v>5.0000000000000175E-3</v>
      </c>
      <c r="Z174" s="71">
        <f t="shared" si="45"/>
        <v>6.8487093690247957E-3</v>
      </c>
      <c r="AA174" s="71">
        <f t="shared" si="46"/>
        <v>2.6123326959845558E-3</v>
      </c>
      <c r="AB174" s="71">
        <f t="shared" si="47"/>
        <v>1.5846080305938472E-4</v>
      </c>
      <c r="AC174" s="71">
        <f t="shared" si="48"/>
        <v>0.29990320267686427</v>
      </c>
      <c r="AD174" s="72">
        <f t="shared" si="49"/>
        <v>4.5399139579349644E-3</v>
      </c>
    </row>
    <row r="175" spans="1:30" x14ac:dyDescent="0.2">
      <c r="A175" s="59">
        <v>8414</v>
      </c>
      <c r="B175" s="61">
        <v>171</v>
      </c>
      <c r="C175" s="59">
        <v>8366.119999999999</v>
      </c>
      <c r="D175" s="60">
        <v>8369.7199999999993</v>
      </c>
      <c r="E175" s="60">
        <v>8353.19</v>
      </c>
      <c r="F175" s="60">
        <v>8388.8600000000024</v>
      </c>
      <c r="G175" s="60">
        <v>8411.0740000000005</v>
      </c>
      <c r="H175" s="60">
        <v>10914.160000000002</v>
      </c>
      <c r="I175" s="61">
        <v>8366.9699999999993</v>
      </c>
      <c r="J175" s="59">
        <f t="shared" si="35"/>
        <v>47.880000000001019</v>
      </c>
      <c r="K175" s="60">
        <f t="shared" si="36"/>
        <v>44.280000000000655</v>
      </c>
      <c r="L175" s="60">
        <f t="shared" si="37"/>
        <v>60.809999999999491</v>
      </c>
      <c r="M175" s="60">
        <f t="shared" si="38"/>
        <v>25.139999999997599</v>
      </c>
      <c r="N175" s="60">
        <f t="shared" si="39"/>
        <v>2.9259999999994761</v>
      </c>
      <c r="O175" s="60">
        <f t="shared" si="40"/>
        <v>2500.1600000000017</v>
      </c>
      <c r="P175" s="61">
        <f t="shared" si="41"/>
        <v>47.030000000000655</v>
      </c>
      <c r="Q175" s="59">
        <f t="shared" si="42"/>
        <v>2292.4944000000974</v>
      </c>
      <c r="R175" s="60">
        <f t="shared" si="42"/>
        <v>1960.718400000058</v>
      </c>
      <c r="S175" s="60">
        <f t="shared" si="42"/>
        <v>3697.8560999999381</v>
      </c>
      <c r="T175" s="60">
        <f t="shared" si="34"/>
        <v>632.01959999987923</v>
      </c>
      <c r="U175" s="60">
        <f t="shared" si="33"/>
        <v>8.5614759999969348</v>
      </c>
      <c r="V175" s="60">
        <f t="shared" si="33"/>
        <v>6250800.0256000087</v>
      </c>
      <c r="W175" s="61">
        <f t="shared" si="33"/>
        <v>2211.8209000000616</v>
      </c>
      <c r="X175" s="70">
        <f t="shared" si="43"/>
        <v>5.6905158069884736E-3</v>
      </c>
      <c r="Y175" s="71">
        <f t="shared" si="44"/>
        <v>5.2626574756359226E-3</v>
      </c>
      <c r="Z175" s="71">
        <f t="shared" si="45"/>
        <v>7.2272403137627157E-3</v>
      </c>
      <c r="AA175" s="71">
        <f t="shared" si="46"/>
        <v>2.9878773472780604E-3</v>
      </c>
      <c r="AB175" s="71">
        <f t="shared" si="47"/>
        <v>3.4775374376033708E-4</v>
      </c>
      <c r="AC175" s="71">
        <f t="shared" si="48"/>
        <v>0.29714285714285732</v>
      </c>
      <c r="AD175" s="72">
        <f t="shared" si="49"/>
        <v>5.5894937009746438E-3</v>
      </c>
    </row>
    <row r="176" spans="1:30" x14ac:dyDescent="0.2">
      <c r="A176" s="59">
        <v>8390</v>
      </c>
      <c r="B176" s="61">
        <v>172</v>
      </c>
      <c r="C176" s="59">
        <v>8383.84</v>
      </c>
      <c r="D176" s="60">
        <v>8415.26</v>
      </c>
      <c r="E176" s="60">
        <v>8398.69</v>
      </c>
      <c r="F176" s="60">
        <v>8432.380000000001</v>
      </c>
      <c r="G176" s="60">
        <v>8457.0120000000006</v>
      </c>
      <c r="H176" s="60">
        <v>10973.060000000001</v>
      </c>
      <c r="I176" s="61">
        <v>8417.0800000000017</v>
      </c>
      <c r="J176" s="59">
        <f t="shared" si="35"/>
        <v>6.1599999999998545</v>
      </c>
      <c r="K176" s="60">
        <f t="shared" si="36"/>
        <v>25.260000000000218</v>
      </c>
      <c r="L176" s="60">
        <f t="shared" si="37"/>
        <v>8.6900000000005093</v>
      </c>
      <c r="M176" s="60">
        <f t="shared" si="38"/>
        <v>42.380000000001019</v>
      </c>
      <c r="N176" s="60">
        <f t="shared" si="39"/>
        <v>67.012000000000626</v>
      </c>
      <c r="O176" s="60">
        <f t="shared" si="40"/>
        <v>2583.0600000000013</v>
      </c>
      <c r="P176" s="61">
        <f t="shared" si="41"/>
        <v>27.080000000001746</v>
      </c>
      <c r="Q176" s="59">
        <f t="shared" si="42"/>
        <v>37.945599999998208</v>
      </c>
      <c r="R176" s="60">
        <f t="shared" si="42"/>
        <v>638.067600000011</v>
      </c>
      <c r="S176" s="60">
        <f t="shared" si="42"/>
        <v>75.516100000008848</v>
      </c>
      <c r="T176" s="60">
        <f t="shared" si="34"/>
        <v>1796.0644000000864</v>
      </c>
      <c r="U176" s="60">
        <f t="shared" si="33"/>
        <v>4490.6081440000835</v>
      </c>
      <c r="V176" s="60">
        <f t="shared" si="33"/>
        <v>6672198.9636000069</v>
      </c>
      <c r="W176" s="61">
        <f t="shared" si="33"/>
        <v>733.32640000009462</v>
      </c>
      <c r="X176" s="70">
        <f t="shared" si="43"/>
        <v>7.3420738974968463E-4</v>
      </c>
      <c r="Y176" s="71">
        <f t="shared" si="44"/>
        <v>3.0107270560190964E-3</v>
      </c>
      <c r="Z176" s="71">
        <f t="shared" si="45"/>
        <v>1.0357568533969617E-3</v>
      </c>
      <c r="AA176" s="71">
        <f t="shared" si="46"/>
        <v>5.0512514898690131E-3</v>
      </c>
      <c r="AB176" s="71">
        <f t="shared" si="47"/>
        <v>7.9871275327771905E-3</v>
      </c>
      <c r="AC176" s="71">
        <f t="shared" si="48"/>
        <v>0.3078736591179978</v>
      </c>
      <c r="AD176" s="72">
        <f t="shared" si="49"/>
        <v>3.2276519666271449E-3</v>
      </c>
    </row>
    <row r="177" spans="1:30" x14ac:dyDescent="0.2">
      <c r="A177" s="59">
        <v>8343</v>
      </c>
      <c r="B177" s="61">
        <v>173</v>
      </c>
      <c r="C177" s="59">
        <v>8401.56</v>
      </c>
      <c r="D177" s="60">
        <v>8391.5</v>
      </c>
      <c r="E177" s="60">
        <v>8376.33</v>
      </c>
      <c r="F177" s="60">
        <v>8410.76</v>
      </c>
      <c r="G177" s="60">
        <v>8435.7239999999983</v>
      </c>
      <c r="H177" s="60">
        <v>10966.100000000002</v>
      </c>
      <c r="I177" s="61">
        <v>8393.0500000000011</v>
      </c>
      <c r="J177" s="59">
        <f t="shared" si="35"/>
        <v>58.559999999999491</v>
      </c>
      <c r="K177" s="60">
        <f t="shared" si="36"/>
        <v>48.5</v>
      </c>
      <c r="L177" s="60">
        <f t="shared" si="37"/>
        <v>33.329999999999927</v>
      </c>
      <c r="M177" s="60">
        <f t="shared" si="38"/>
        <v>67.760000000000218</v>
      </c>
      <c r="N177" s="60">
        <f t="shared" si="39"/>
        <v>92.723999999998341</v>
      </c>
      <c r="O177" s="60">
        <f t="shared" si="40"/>
        <v>2623.1000000000022</v>
      </c>
      <c r="P177" s="61">
        <f t="shared" si="41"/>
        <v>50.050000000001091</v>
      </c>
      <c r="Q177" s="59">
        <f t="shared" si="42"/>
        <v>3429.2735999999404</v>
      </c>
      <c r="R177" s="60">
        <f t="shared" si="42"/>
        <v>2352.25</v>
      </c>
      <c r="S177" s="60">
        <f t="shared" si="42"/>
        <v>1110.8888999999951</v>
      </c>
      <c r="T177" s="60">
        <f t="shared" si="34"/>
        <v>4591.4176000000298</v>
      </c>
      <c r="U177" s="60">
        <f t="shared" si="33"/>
        <v>8597.7401759996919</v>
      </c>
      <c r="V177" s="60">
        <f t="shared" si="33"/>
        <v>6880653.6100000115</v>
      </c>
      <c r="W177" s="61">
        <f t="shared" si="33"/>
        <v>2505.0025000001092</v>
      </c>
      <c r="X177" s="70">
        <f t="shared" si="43"/>
        <v>7.0190578928442399E-3</v>
      </c>
      <c r="Y177" s="71">
        <f t="shared" si="44"/>
        <v>5.8132566223181113E-3</v>
      </c>
      <c r="Z177" s="71">
        <f t="shared" si="45"/>
        <v>3.9949658396260255E-3</v>
      </c>
      <c r="AA177" s="71">
        <f t="shared" si="46"/>
        <v>8.1217787366654939E-3</v>
      </c>
      <c r="AB177" s="71">
        <f t="shared" si="47"/>
        <v>1.111398777418175E-2</v>
      </c>
      <c r="AC177" s="71">
        <f t="shared" si="48"/>
        <v>0.31440728754644637</v>
      </c>
      <c r="AD177" s="72">
        <f t="shared" si="49"/>
        <v>5.9990411123098516E-3</v>
      </c>
    </row>
    <row r="178" spans="1:30" x14ac:dyDescent="0.2">
      <c r="A178" s="59">
        <v>8302</v>
      </c>
      <c r="B178" s="61">
        <v>174</v>
      </c>
      <c r="C178" s="59">
        <v>8419.2799999999988</v>
      </c>
      <c r="D178" s="60">
        <v>8344.9699999999993</v>
      </c>
      <c r="E178" s="60">
        <v>8330.26</v>
      </c>
      <c r="F178" s="60">
        <v>8369.1500000000015</v>
      </c>
      <c r="G178" s="60">
        <v>8389.5519999999997</v>
      </c>
      <c r="H178" s="60">
        <v>10914.800000000001</v>
      </c>
      <c r="I178" s="61">
        <v>8348.74</v>
      </c>
      <c r="J178" s="59">
        <f t="shared" si="35"/>
        <v>117.27999999999884</v>
      </c>
      <c r="K178" s="60">
        <f t="shared" si="36"/>
        <v>42.969999999999345</v>
      </c>
      <c r="L178" s="60">
        <f t="shared" si="37"/>
        <v>28.260000000000218</v>
      </c>
      <c r="M178" s="60">
        <f t="shared" si="38"/>
        <v>67.150000000001455</v>
      </c>
      <c r="N178" s="60">
        <f t="shared" si="39"/>
        <v>87.55199999999968</v>
      </c>
      <c r="O178" s="60">
        <f t="shared" si="40"/>
        <v>2612.8000000000011</v>
      </c>
      <c r="P178" s="61">
        <f t="shared" si="41"/>
        <v>46.739999999999782</v>
      </c>
      <c r="Q178" s="59">
        <f t="shared" si="42"/>
        <v>13754.598399999726</v>
      </c>
      <c r="R178" s="60">
        <f t="shared" si="42"/>
        <v>1846.4208999999437</v>
      </c>
      <c r="S178" s="60">
        <f t="shared" si="42"/>
        <v>798.62760000001231</v>
      </c>
      <c r="T178" s="60">
        <f t="shared" si="34"/>
        <v>4509.122500000195</v>
      </c>
      <c r="U178" s="60">
        <f t="shared" si="33"/>
        <v>7665.3527039999435</v>
      </c>
      <c r="V178" s="60">
        <f t="shared" si="33"/>
        <v>6826723.8400000054</v>
      </c>
      <c r="W178" s="61">
        <f t="shared" si="33"/>
        <v>2184.6275999999798</v>
      </c>
      <c r="X178" s="70">
        <f t="shared" si="43"/>
        <v>1.4126716453866399E-2</v>
      </c>
      <c r="Y178" s="71">
        <f t="shared" si="44"/>
        <v>5.1758612382557627E-3</v>
      </c>
      <c r="Z178" s="71">
        <f t="shared" si="45"/>
        <v>3.403999036376803E-3</v>
      </c>
      <c r="AA178" s="71">
        <f t="shared" si="46"/>
        <v>8.088412430739756E-3</v>
      </c>
      <c r="AB178" s="71">
        <f t="shared" si="47"/>
        <v>1.0545892556010562E-2</v>
      </c>
      <c r="AC178" s="71">
        <f t="shared" si="48"/>
        <v>0.31471934473620827</v>
      </c>
      <c r="AD178" s="72">
        <f t="shared" si="49"/>
        <v>5.629968682245216E-3</v>
      </c>
    </row>
    <row r="179" spans="1:30" x14ac:dyDescent="0.2">
      <c r="A179" s="59">
        <v>8306</v>
      </c>
      <c r="B179" s="61">
        <v>175</v>
      </c>
      <c r="C179" s="59">
        <v>8437</v>
      </c>
      <c r="D179" s="60">
        <v>8304.3799999999992</v>
      </c>
      <c r="E179" s="60">
        <v>8289.5499999999993</v>
      </c>
      <c r="F179" s="60">
        <v>8333.5800000000017</v>
      </c>
      <c r="G179" s="60">
        <v>8348.3599999999988</v>
      </c>
      <c r="H179" s="60">
        <v>10864.23</v>
      </c>
      <c r="I179" s="61">
        <v>8316.380000000001</v>
      </c>
      <c r="J179" s="59">
        <f t="shared" si="35"/>
        <v>131</v>
      </c>
      <c r="K179" s="60">
        <f t="shared" si="36"/>
        <v>1.6200000000008004</v>
      </c>
      <c r="L179" s="60">
        <f t="shared" si="37"/>
        <v>16.450000000000728</v>
      </c>
      <c r="M179" s="60">
        <f t="shared" si="38"/>
        <v>27.580000000001746</v>
      </c>
      <c r="N179" s="60">
        <f t="shared" si="39"/>
        <v>42.359999999998763</v>
      </c>
      <c r="O179" s="60">
        <f t="shared" si="40"/>
        <v>2558.2299999999996</v>
      </c>
      <c r="P179" s="61">
        <f t="shared" si="41"/>
        <v>10.380000000001019</v>
      </c>
      <c r="Q179" s="59">
        <f t="shared" si="42"/>
        <v>17161</v>
      </c>
      <c r="R179" s="60">
        <f t="shared" si="42"/>
        <v>2.6244000000025931</v>
      </c>
      <c r="S179" s="60">
        <f t="shared" si="42"/>
        <v>270.60250000002395</v>
      </c>
      <c r="T179" s="60">
        <f t="shared" si="34"/>
        <v>760.65640000009637</v>
      </c>
      <c r="U179" s="60">
        <f t="shared" si="33"/>
        <v>1794.3695999998952</v>
      </c>
      <c r="V179" s="60">
        <f t="shared" si="33"/>
        <v>6544540.7328999974</v>
      </c>
      <c r="W179" s="61">
        <f t="shared" si="33"/>
        <v>107.74440000002114</v>
      </c>
      <c r="X179" s="70">
        <f t="shared" si="43"/>
        <v>1.5771731278593788E-2</v>
      </c>
      <c r="Y179" s="71">
        <f t="shared" si="44"/>
        <v>1.9503973031553099E-4</v>
      </c>
      <c r="Z179" s="71">
        <f t="shared" si="45"/>
        <v>1.9804960269685441E-3</v>
      </c>
      <c r="AA179" s="71">
        <f t="shared" si="46"/>
        <v>3.3204912111728566E-3</v>
      </c>
      <c r="AB179" s="71">
        <f t="shared" si="47"/>
        <v>5.099927763062697E-3</v>
      </c>
      <c r="AC179" s="71">
        <f t="shared" si="48"/>
        <v>0.30799783289188531</v>
      </c>
      <c r="AD179" s="72">
        <f t="shared" si="49"/>
        <v>1.2496990127619815E-3</v>
      </c>
    </row>
    <row r="180" spans="1:30" x14ac:dyDescent="0.2">
      <c r="A180" s="59">
        <v>8286</v>
      </c>
      <c r="B180" s="61">
        <v>176</v>
      </c>
      <c r="C180" s="59">
        <v>8454.7199999999993</v>
      </c>
      <c r="D180" s="60">
        <v>8308.34</v>
      </c>
      <c r="E180" s="60">
        <v>8292.61</v>
      </c>
      <c r="F180" s="60">
        <v>8339.7400000000016</v>
      </c>
      <c r="G180" s="60">
        <v>8350.6540000000005</v>
      </c>
      <c r="H180" s="60">
        <v>10857.960000000003</v>
      </c>
      <c r="I180" s="61">
        <v>8323.6999999999989</v>
      </c>
      <c r="J180" s="59">
        <f t="shared" si="35"/>
        <v>168.71999999999935</v>
      </c>
      <c r="K180" s="60">
        <f t="shared" si="36"/>
        <v>22.340000000000146</v>
      </c>
      <c r="L180" s="60">
        <f t="shared" si="37"/>
        <v>6.6100000000005821</v>
      </c>
      <c r="M180" s="60">
        <f t="shared" si="38"/>
        <v>53.740000000001601</v>
      </c>
      <c r="N180" s="60">
        <f t="shared" si="39"/>
        <v>64.654000000000451</v>
      </c>
      <c r="O180" s="60">
        <f t="shared" si="40"/>
        <v>2571.9600000000028</v>
      </c>
      <c r="P180" s="61">
        <f t="shared" si="41"/>
        <v>37.699999999998909</v>
      </c>
      <c r="Q180" s="59">
        <f t="shared" si="42"/>
        <v>28466.438399999781</v>
      </c>
      <c r="R180" s="60">
        <f t="shared" si="42"/>
        <v>499.07560000000649</v>
      </c>
      <c r="S180" s="60">
        <f t="shared" si="42"/>
        <v>43.692100000007692</v>
      </c>
      <c r="T180" s="60">
        <f t="shared" si="34"/>
        <v>2887.9876000001718</v>
      </c>
      <c r="U180" s="60">
        <f t="shared" si="33"/>
        <v>4180.1397160000579</v>
      </c>
      <c r="V180" s="60">
        <f t="shared" si="33"/>
        <v>6614978.2416000143</v>
      </c>
      <c r="W180" s="61">
        <f t="shared" si="33"/>
        <v>1421.2899999999177</v>
      </c>
      <c r="X180" s="70">
        <f t="shared" si="43"/>
        <v>2.0362056480810929E-2</v>
      </c>
      <c r="Y180" s="71">
        <f t="shared" si="44"/>
        <v>2.6961139271059796E-3</v>
      </c>
      <c r="Z180" s="71">
        <f t="shared" si="45"/>
        <v>7.9773111272032123E-4</v>
      </c>
      <c r="AA180" s="71">
        <f t="shared" si="46"/>
        <v>6.4856384262613562E-3</v>
      </c>
      <c r="AB180" s="71">
        <f t="shared" si="47"/>
        <v>7.8027999034516599E-3</v>
      </c>
      <c r="AC180" s="71">
        <f t="shared" si="48"/>
        <v>0.31039826212889243</v>
      </c>
      <c r="AD180" s="72">
        <f t="shared" si="49"/>
        <v>4.5498431088581833E-3</v>
      </c>
    </row>
    <row r="181" spans="1:30" x14ac:dyDescent="0.2">
      <c r="A181" s="59">
        <v>8221</v>
      </c>
      <c r="B181" s="61">
        <v>177</v>
      </c>
      <c r="C181" s="59">
        <v>8472.4399999999987</v>
      </c>
      <c r="D181" s="60">
        <v>8288.5399999999991</v>
      </c>
      <c r="E181" s="60">
        <v>8273.2900000000009</v>
      </c>
      <c r="F181" s="60">
        <v>8322.6800000000021</v>
      </c>
      <c r="G181" s="60">
        <v>8331.6959999999999</v>
      </c>
      <c r="H181" s="60">
        <v>10844.22</v>
      </c>
      <c r="I181" s="61">
        <v>8308.31</v>
      </c>
      <c r="J181" s="59">
        <f t="shared" si="35"/>
        <v>251.43999999999869</v>
      </c>
      <c r="K181" s="60">
        <f t="shared" si="36"/>
        <v>67.539999999999054</v>
      </c>
      <c r="L181" s="60">
        <f t="shared" si="37"/>
        <v>52.290000000000873</v>
      </c>
      <c r="M181" s="60">
        <f t="shared" si="38"/>
        <v>101.68000000000211</v>
      </c>
      <c r="N181" s="60">
        <f t="shared" si="39"/>
        <v>110.69599999999991</v>
      </c>
      <c r="O181" s="60">
        <f t="shared" si="40"/>
        <v>2623.2199999999993</v>
      </c>
      <c r="P181" s="61">
        <f t="shared" si="41"/>
        <v>87.309999999999491</v>
      </c>
      <c r="Q181" s="59">
        <f t="shared" si="42"/>
        <v>63222.073599999341</v>
      </c>
      <c r="R181" s="60">
        <f t="shared" si="42"/>
        <v>4561.6515999998719</v>
      </c>
      <c r="S181" s="60">
        <f t="shared" si="42"/>
        <v>2734.2441000000913</v>
      </c>
      <c r="T181" s="60">
        <f t="shared" si="34"/>
        <v>10338.822400000428</v>
      </c>
      <c r="U181" s="60">
        <f t="shared" si="33"/>
        <v>12253.60441599998</v>
      </c>
      <c r="V181" s="60">
        <f t="shared" si="33"/>
        <v>6881283.1683999961</v>
      </c>
      <c r="W181" s="61">
        <f t="shared" si="33"/>
        <v>7623.0360999999111</v>
      </c>
      <c r="X181" s="70">
        <f t="shared" si="43"/>
        <v>3.058508697238763E-2</v>
      </c>
      <c r="Y181" s="71">
        <f t="shared" si="44"/>
        <v>8.215545554068733E-3</v>
      </c>
      <c r="Z181" s="71">
        <f t="shared" si="45"/>
        <v>6.3605400802823099E-3</v>
      </c>
      <c r="AA181" s="71">
        <f t="shared" si="46"/>
        <v>1.2368325021287204E-2</v>
      </c>
      <c r="AB181" s="71">
        <f t="shared" si="47"/>
        <v>1.3465028585330241E-2</v>
      </c>
      <c r="AC181" s="71">
        <f t="shared" si="48"/>
        <v>0.31908770222600646</v>
      </c>
      <c r="AD181" s="72">
        <f t="shared" si="49"/>
        <v>1.0620362486315472E-2</v>
      </c>
    </row>
    <row r="182" spans="1:30" x14ac:dyDescent="0.2">
      <c r="A182" s="59">
        <v>8321</v>
      </c>
      <c r="B182" s="61">
        <v>178</v>
      </c>
      <c r="C182" s="59">
        <v>8490.16</v>
      </c>
      <c r="D182" s="60">
        <v>8224.19</v>
      </c>
      <c r="E182" s="60">
        <v>8209.84</v>
      </c>
      <c r="F182" s="60">
        <v>8264.25</v>
      </c>
      <c r="G182" s="60">
        <v>8268.4880000000012</v>
      </c>
      <c r="H182" s="60">
        <v>10779.36</v>
      </c>
      <c r="I182" s="61">
        <v>8246.6600000000017</v>
      </c>
      <c r="J182" s="59">
        <f t="shared" si="35"/>
        <v>169.15999999999985</v>
      </c>
      <c r="K182" s="60">
        <f t="shared" si="36"/>
        <v>96.809999999999491</v>
      </c>
      <c r="L182" s="60">
        <f t="shared" si="37"/>
        <v>111.15999999999985</v>
      </c>
      <c r="M182" s="60">
        <f t="shared" si="38"/>
        <v>56.75</v>
      </c>
      <c r="N182" s="60">
        <f t="shared" si="39"/>
        <v>52.511999999998807</v>
      </c>
      <c r="O182" s="60">
        <f t="shared" si="40"/>
        <v>2458.3600000000006</v>
      </c>
      <c r="P182" s="61">
        <f t="shared" si="41"/>
        <v>74.339999999998327</v>
      </c>
      <c r="Q182" s="59">
        <f t="shared" si="42"/>
        <v>28615.105599999952</v>
      </c>
      <c r="R182" s="60">
        <f t="shared" si="42"/>
        <v>9372.1760999999005</v>
      </c>
      <c r="S182" s="60">
        <f t="shared" si="42"/>
        <v>12356.545599999969</v>
      </c>
      <c r="T182" s="60">
        <f t="shared" si="34"/>
        <v>3220.5625</v>
      </c>
      <c r="U182" s="60">
        <f t="shared" si="33"/>
        <v>2757.5101439998748</v>
      </c>
      <c r="V182" s="60">
        <f t="shared" si="33"/>
        <v>6043533.8896000031</v>
      </c>
      <c r="W182" s="61">
        <f t="shared" si="33"/>
        <v>5526.4355999997515</v>
      </c>
      <c r="X182" s="70">
        <f t="shared" si="43"/>
        <v>2.0329287345270983E-2</v>
      </c>
      <c r="Y182" s="71">
        <f t="shared" si="44"/>
        <v>1.1634418940031185E-2</v>
      </c>
      <c r="Z182" s="71">
        <f t="shared" si="45"/>
        <v>1.3358971277490668E-2</v>
      </c>
      <c r="AA182" s="71">
        <f t="shared" si="46"/>
        <v>6.8200937387333255E-3</v>
      </c>
      <c r="AB182" s="71">
        <f t="shared" si="47"/>
        <v>6.3107799543322685E-3</v>
      </c>
      <c r="AC182" s="71">
        <f t="shared" si="48"/>
        <v>0.29544045186876583</v>
      </c>
      <c r="AD182" s="72">
        <f t="shared" si="49"/>
        <v>8.9340223530823618E-3</v>
      </c>
    </row>
    <row r="183" spans="1:30" x14ac:dyDescent="0.2">
      <c r="A183" s="59">
        <v>8384</v>
      </c>
      <c r="B183" s="61">
        <v>179</v>
      </c>
      <c r="C183" s="59">
        <v>8507.8799999999992</v>
      </c>
      <c r="D183" s="60">
        <v>8323.1899999999987</v>
      </c>
      <c r="E183" s="60">
        <v>8305.5399999999991</v>
      </c>
      <c r="F183" s="60">
        <v>8360.17</v>
      </c>
      <c r="G183" s="60">
        <v>8361.9279999999999</v>
      </c>
      <c r="H183" s="60">
        <v>10852.41</v>
      </c>
      <c r="I183" s="61">
        <v>8340.56</v>
      </c>
      <c r="J183" s="59">
        <f t="shared" si="35"/>
        <v>123.8799999999992</v>
      </c>
      <c r="K183" s="60">
        <f t="shared" si="36"/>
        <v>60.81000000000131</v>
      </c>
      <c r="L183" s="60">
        <f t="shared" si="37"/>
        <v>78.460000000000946</v>
      </c>
      <c r="M183" s="60">
        <f t="shared" si="38"/>
        <v>23.829999999999927</v>
      </c>
      <c r="N183" s="60">
        <f t="shared" si="39"/>
        <v>22.072000000000116</v>
      </c>
      <c r="O183" s="60">
        <f t="shared" si="40"/>
        <v>2468.41</v>
      </c>
      <c r="P183" s="61">
        <f t="shared" si="41"/>
        <v>43.440000000000509</v>
      </c>
      <c r="Q183" s="59">
        <f t="shared" si="42"/>
        <v>15346.254399999802</v>
      </c>
      <c r="R183" s="60">
        <f t="shared" si="42"/>
        <v>3697.8561000001591</v>
      </c>
      <c r="S183" s="60">
        <f t="shared" si="42"/>
        <v>6155.9716000001481</v>
      </c>
      <c r="T183" s="60">
        <f t="shared" si="34"/>
        <v>567.86889999999653</v>
      </c>
      <c r="U183" s="60">
        <f t="shared" si="33"/>
        <v>487.17318400000516</v>
      </c>
      <c r="V183" s="60">
        <f t="shared" si="33"/>
        <v>6093047.9280999992</v>
      </c>
      <c r="W183" s="61">
        <f t="shared" si="33"/>
        <v>1887.0336000000443</v>
      </c>
      <c r="X183" s="70">
        <f t="shared" si="43"/>
        <v>1.477576335877853E-2</v>
      </c>
      <c r="Y183" s="71">
        <f t="shared" si="44"/>
        <v>7.2531011450383239E-3</v>
      </c>
      <c r="Z183" s="71">
        <f t="shared" si="45"/>
        <v>9.3583015267176706E-3</v>
      </c>
      <c r="AA183" s="71">
        <f t="shared" si="46"/>
        <v>2.8423187022900676E-3</v>
      </c>
      <c r="AB183" s="71">
        <f t="shared" si="47"/>
        <v>2.6326335877862733E-3</v>
      </c>
      <c r="AC183" s="71">
        <f t="shared" si="48"/>
        <v>0.29441913167938932</v>
      </c>
      <c r="AD183" s="72">
        <f t="shared" si="49"/>
        <v>5.1812977099237245E-3</v>
      </c>
    </row>
    <row r="184" spans="1:30" x14ac:dyDescent="0.2">
      <c r="A184" s="59">
        <v>8423</v>
      </c>
      <c r="B184" s="61">
        <v>180</v>
      </c>
      <c r="C184" s="59">
        <v>8525.6</v>
      </c>
      <c r="D184" s="60">
        <v>8385.56</v>
      </c>
      <c r="E184" s="60">
        <v>8368.65</v>
      </c>
      <c r="F184" s="60">
        <v>8418.380000000001</v>
      </c>
      <c r="G184" s="60">
        <v>8426.5380000000005</v>
      </c>
      <c r="H184" s="60">
        <v>10947.67</v>
      </c>
      <c r="I184" s="61">
        <v>8408.4299999999985</v>
      </c>
      <c r="J184" s="59">
        <f t="shared" si="35"/>
        <v>102.60000000000036</v>
      </c>
      <c r="K184" s="60">
        <f t="shared" si="36"/>
        <v>37.440000000000509</v>
      </c>
      <c r="L184" s="60">
        <f t="shared" si="37"/>
        <v>54.350000000000364</v>
      </c>
      <c r="M184" s="60">
        <f t="shared" si="38"/>
        <v>4.6199999999989814</v>
      </c>
      <c r="N184" s="60">
        <f t="shared" si="39"/>
        <v>3.5380000000004657</v>
      </c>
      <c r="O184" s="60">
        <f t="shared" si="40"/>
        <v>2524.67</v>
      </c>
      <c r="P184" s="61">
        <f t="shared" si="41"/>
        <v>14.570000000001528</v>
      </c>
      <c r="Q184" s="59">
        <f t="shared" si="42"/>
        <v>10526.760000000075</v>
      </c>
      <c r="R184" s="60">
        <f t="shared" si="42"/>
        <v>1401.7536000000382</v>
      </c>
      <c r="S184" s="60">
        <f t="shared" si="42"/>
        <v>2953.9225000000397</v>
      </c>
      <c r="T184" s="60">
        <f t="shared" si="34"/>
        <v>21.344399999990589</v>
      </c>
      <c r="U184" s="60">
        <f t="shared" si="33"/>
        <v>12.517444000003294</v>
      </c>
      <c r="V184" s="60">
        <f t="shared" si="33"/>
        <v>6373958.6089000003</v>
      </c>
      <c r="W184" s="61">
        <f t="shared" si="33"/>
        <v>212.28490000004453</v>
      </c>
      <c r="X184" s="70">
        <f t="shared" si="43"/>
        <v>1.2180933159206977E-2</v>
      </c>
      <c r="Y184" s="71">
        <f t="shared" si="44"/>
        <v>4.4449721002018886E-3</v>
      </c>
      <c r="Z184" s="71">
        <f t="shared" si="45"/>
        <v>6.4525703431081993E-3</v>
      </c>
      <c r="AA184" s="71">
        <f t="shared" si="46"/>
        <v>5.4849815980042519E-4</v>
      </c>
      <c r="AB184" s="71">
        <f t="shared" si="47"/>
        <v>4.2004036566549517E-4</v>
      </c>
      <c r="AC184" s="71">
        <f t="shared" si="48"/>
        <v>0.29973524872373264</v>
      </c>
      <c r="AD184" s="72">
        <f t="shared" si="49"/>
        <v>1.7297874866438951E-3</v>
      </c>
    </row>
    <row r="185" spans="1:30" x14ac:dyDescent="0.2">
      <c r="A185" s="59">
        <v>8439</v>
      </c>
      <c r="B185" s="61">
        <v>181</v>
      </c>
      <c r="C185" s="59">
        <v>8543.32</v>
      </c>
      <c r="D185" s="60">
        <v>8424.17</v>
      </c>
      <c r="E185" s="60">
        <v>8407.74</v>
      </c>
      <c r="F185" s="60">
        <v>8455.01</v>
      </c>
      <c r="G185" s="60">
        <v>8466.2980000000007</v>
      </c>
      <c r="H185" s="60">
        <v>11002.04</v>
      </c>
      <c r="I185" s="61">
        <v>8433.9100000000017</v>
      </c>
      <c r="J185" s="59">
        <f t="shared" si="35"/>
        <v>104.31999999999971</v>
      </c>
      <c r="K185" s="60">
        <f t="shared" si="36"/>
        <v>14.829999999999927</v>
      </c>
      <c r="L185" s="60">
        <f t="shared" si="37"/>
        <v>31.260000000000218</v>
      </c>
      <c r="M185" s="60">
        <f t="shared" si="38"/>
        <v>16.010000000000218</v>
      </c>
      <c r="N185" s="60">
        <f t="shared" si="39"/>
        <v>27.298000000000684</v>
      </c>
      <c r="O185" s="60">
        <f t="shared" si="40"/>
        <v>2563.0400000000009</v>
      </c>
      <c r="P185" s="61">
        <f t="shared" si="41"/>
        <v>5.0899999999983265</v>
      </c>
      <c r="Q185" s="59">
        <f t="shared" si="42"/>
        <v>10882.662399999939</v>
      </c>
      <c r="R185" s="60">
        <f t="shared" si="42"/>
        <v>219.92889999999784</v>
      </c>
      <c r="S185" s="60">
        <f t="shared" si="42"/>
        <v>977.18760000001362</v>
      </c>
      <c r="T185" s="60">
        <f t="shared" si="34"/>
        <v>256.32010000000702</v>
      </c>
      <c r="U185" s="60">
        <f t="shared" si="33"/>
        <v>745.18080400003737</v>
      </c>
      <c r="V185" s="60">
        <f t="shared" si="33"/>
        <v>6569174.0416000048</v>
      </c>
      <c r="W185" s="61">
        <f t="shared" si="33"/>
        <v>25.908099999982966</v>
      </c>
      <c r="X185" s="70">
        <f t="shared" si="43"/>
        <v>1.2361654224434139E-2</v>
      </c>
      <c r="Y185" s="71">
        <f t="shared" si="44"/>
        <v>1.7573172176798112E-3</v>
      </c>
      <c r="Z185" s="71">
        <f t="shared" si="45"/>
        <v>3.7042303590473064E-3</v>
      </c>
      <c r="AA185" s="71">
        <f t="shared" si="46"/>
        <v>1.8971442113994807E-3</v>
      </c>
      <c r="AB185" s="71">
        <f t="shared" si="47"/>
        <v>3.2347434530158414E-3</v>
      </c>
      <c r="AC185" s="71">
        <f t="shared" si="48"/>
        <v>0.30371371015523174</v>
      </c>
      <c r="AD185" s="72">
        <f t="shared" si="49"/>
        <v>6.0315203223110876E-4</v>
      </c>
    </row>
    <row r="186" spans="1:30" x14ac:dyDescent="0.2">
      <c r="A186" s="59">
        <v>8401</v>
      </c>
      <c r="B186" s="61">
        <v>182</v>
      </c>
      <c r="C186" s="59">
        <v>8561.0400000000009</v>
      </c>
      <c r="D186" s="60">
        <v>8440.01</v>
      </c>
      <c r="E186" s="60">
        <v>8424.0399999999991</v>
      </c>
      <c r="F186" s="60">
        <v>8470.73</v>
      </c>
      <c r="G186" s="60">
        <v>8483.0919999999987</v>
      </c>
      <c r="H186" s="60">
        <v>11028.81</v>
      </c>
      <c r="I186" s="61">
        <v>8451.1100000000024</v>
      </c>
      <c r="J186" s="59">
        <f t="shared" si="35"/>
        <v>160.04000000000087</v>
      </c>
      <c r="K186" s="60">
        <f t="shared" si="36"/>
        <v>39.010000000000218</v>
      </c>
      <c r="L186" s="60">
        <f t="shared" si="37"/>
        <v>23.039999999999054</v>
      </c>
      <c r="M186" s="60">
        <f t="shared" si="38"/>
        <v>69.729999999999563</v>
      </c>
      <c r="N186" s="60">
        <f t="shared" si="39"/>
        <v>82.091999999998734</v>
      </c>
      <c r="O186" s="60">
        <f t="shared" si="40"/>
        <v>2627.8099999999995</v>
      </c>
      <c r="P186" s="61">
        <f t="shared" si="41"/>
        <v>50.110000000002401</v>
      </c>
      <c r="Q186" s="59">
        <f t="shared" si="42"/>
        <v>25612.801600000279</v>
      </c>
      <c r="R186" s="60">
        <f t="shared" si="42"/>
        <v>1521.780100000017</v>
      </c>
      <c r="S186" s="60">
        <f t="shared" si="42"/>
        <v>530.84159999995643</v>
      </c>
      <c r="T186" s="60">
        <f t="shared" si="34"/>
        <v>4862.272899999939</v>
      </c>
      <c r="U186" s="60">
        <f t="shared" si="33"/>
        <v>6739.0964639997919</v>
      </c>
      <c r="V186" s="60">
        <f t="shared" si="33"/>
        <v>6905385.3960999977</v>
      </c>
      <c r="W186" s="61">
        <f t="shared" si="33"/>
        <v>2511.0121000002405</v>
      </c>
      <c r="X186" s="70">
        <f t="shared" si="43"/>
        <v>1.9050113081776083E-2</v>
      </c>
      <c r="Y186" s="71">
        <f t="shared" si="44"/>
        <v>4.6434948220450203E-3</v>
      </c>
      <c r="Z186" s="71">
        <f t="shared" si="45"/>
        <v>2.7425306511128502E-3</v>
      </c>
      <c r="AA186" s="71">
        <f t="shared" si="46"/>
        <v>8.3002023568622268E-3</v>
      </c>
      <c r="AB186" s="71">
        <f t="shared" si="47"/>
        <v>9.7716938459705676E-3</v>
      </c>
      <c r="AC186" s="71">
        <f t="shared" si="48"/>
        <v>0.31279728603737644</v>
      </c>
      <c r="AD186" s="72">
        <f t="shared" si="49"/>
        <v>5.9647660992741816E-3</v>
      </c>
    </row>
    <row r="187" spans="1:30" x14ac:dyDescent="0.2">
      <c r="A187" s="59">
        <v>8369</v>
      </c>
      <c r="B187" s="61">
        <v>183</v>
      </c>
      <c r="C187" s="59">
        <v>8578.76</v>
      </c>
      <c r="D187" s="60">
        <v>8402.39</v>
      </c>
      <c r="E187" s="60">
        <v>8387.5</v>
      </c>
      <c r="F187" s="60">
        <v>8436.69</v>
      </c>
      <c r="G187" s="60">
        <v>8447.1740000000009</v>
      </c>
      <c r="H187" s="60">
        <v>10999.27</v>
      </c>
      <c r="I187" s="61">
        <v>8418.119999999999</v>
      </c>
      <c r="J187" s="59">
        <f t="shared" si="35"/>
        <v>209.76000000000022</v>
      </c>
      <c r="K187" s="60">
        <f t="shared" si="36"/>
        <v>33.389999999999418</v>
      </c>
      <c r="L187" s="60">
        <f t="shared" si="37"/>
        <v>18.5</v>
      </c>
      <c r="M187" s="60">
        <f t="shared" si="38"/>
        <v>67.690000000000509</v>
      </c>
      <c r="N187" s="60">
        <f t="shared" si="39"/>
        <v>78.174000000000888</v>
      </c>
      <c r="O187" s="60">
        <f t="shared" si="40"/>
        <v>2630.2700000000004</v>
      </c>
      <c r="P187" s="61">
        <f t="shared" si="41"/>
        <v>49.119999999998981</v>
      </c>
      <c r="Q187" s="59">
        <f t="shared" si="42"/>
        <v>43999.257600000092</v>
      </c>
      <c r="R187" s="60">
        <f t="shared" si="42"/>
        <v>1114.8920999999611</v>
      </c>
      <c r="S187" s="60">
        <f t="shared" si="42"/>
        <v>342.25</v>
      </c>
      <c r="T187" s="60">
        <f t="shared" si="34"/>
        <v>4581.936100000069</v>
      </c>
      <c r="U187" s="60">
        <f t="shared" si="33"/>
        <v>6111.1742760001389</v>
      </c>
      <c r="V187" s="60">
        <f t="shared" si="33"/>
        <v>6918320.2729000021</v>
      </c>
      <c r="W187" s="61">
        <f t="shared" si="33"/>
        <v>2412.7743999998997</v>
      </c>
      <c r="X187" s="70">
        <f t="shared" si="43"/>
        <v>2.5063926395029301E-2</v>
      </c>
      <c r="Y187" s="71">
        <f t="shared" si="44"/>
        <v>3.9897239813597102E-3</v>
      </c>
      <c r="Z187" s="71">
        <f t="shared" si="45"/>
        <v>2.2105388935356675E-3</v>
      </c>
      <c r="AA187" s="71">
        <f t="shared" si="46"/>
        <v>8.0881825785638073E-3</v>
      </c>
      <c r="AB187" s="71">
        <f t="shared" si="47"/>
        <v>9.340900943959958E-3</v>
      </c>
      <c r="AC187" s="71">
        <f t="shared" si="48"/>
        <v>0.31428725056757084</v>
      </c>
      <c r="AD187" s="72">
        <f t="shared" si="49"/>
        <v>5.8692794838091748E-3</v>
      </c>
    </row>
    <row r="188" spans="1:30" x14ac:dyDescent="0.2">
      <c r="A188" s="59">
        <v>8411</v>
      </c>
      <c r="B188" s="61">
        <v>184</v>
      </c>
      <c r="C188" s="59">
        <v>8596.48</v>
      </c>
      <c r="D188" s="60">
        <v>8370.7099999999991</v>
      </c>
      <c r="E188" s="60">
        <v>8355.6999999999989</v>
      </c>
      <c r="F188" s="60">
        <v>8409.31</v>
      </c>
      <c r="G188" s="60">
        <v>8414.902</v>
      </c>
      <c r="H188" s="60">
        <v>10958.35</v>
      </c>
      <c r="I188" s="61">
        <v>8389.8900000000012</v>
      </c>
      <c r="J188" s="59">
        <f t="shared" si="35"/>
        <v>185.47999999999956</v>
      </c>
      <c r="K188" s="60">
        <f t="shared" si="36"/>
        <v>40.290000000000873</v>
      </c>
      <c r="L188" s="60">
        <f t="shared" si="37"/>
        <v>55.300000000001091</v>
      </c>
      <c r="M188" s="60">
        <f t="shared" si="38"/>
        <v>1.6900000000005093</v>
      </c>
      <c r="N188" s="60">
        <f t="shared" si="39"/>
        <v>3.9020000000000437</v>
      </c>
      <c r="O188" s="60">
        <f t="shared" si="40"/>
        <v>2547.3500000000004</v>
      </c>
      <c r="P188" s="61">
        <f t="shared" si="41"/>
        <v>21.109999999998763</v>
      </c>
      <c r="Q188" s="59">
        <f t="shared" si="42"/>
        <v>34402.830399999839</v>
      </c>
      <c r="R188" s="60">
        <f t="shared" si="42"/>
        <v>1623.2841000000703</v>
      </c>
      <c r="S188" s="60">
        <f t="shared" si="42"/>
        <v>3058.0900000001207</v>
      </c>
      <c r="T188" s="60">
        <f t="shared" si="34"/>
        <v>2.8561000000017214</v>
      </c>
      <c r="U188" s="60">
        <f t="shared" si="33"/>
        <v>15.22560400000034</v>
      </c>
      <c r="V188" s="60">
        <f t="shared" si="33"/>
        <v>6488992.0225000018</v>
      </c>
      <c r="W188" s="61">
        <f t="shared" si="33"/>
        <v>445.6320999999478</v>
      </c>
      <c r="X188" s="70">
        <f t="shared" si="43"/>
        <v>2.2052074664130252E-2</v>
      </c>
      <c r="Y188" s="71">
        <f t="shared" si="44"/>
        <v>4.7901557484247856E-3</v>
      </c>
      <c r="Z188" s="71">
        <f t="shared" si="45"/>
        <v>6.5747235762693007E-3</v>
      </c>
      <c r="AA188" s="71">
        <f t="shared" si="46"/>
        <v>2.0092735703251805E-4</v>
      </c>
      <c r="AB188" s="71">
        <f t="shared" si="47"/>
        <v>4.6391630008322951E-4</v>
      </c>
      <c r="AC188" s="71">
        <f t="shared" si="48"/>
        <v>0.30285935085007731</v>
      </c>
      <c r="AD188" s="72">
        <f t="shared" si="49"/>
        <v>2.5098085839969997E-3</v>
      </c>
    </row>
    <row r="189" spans="1:30" x14ac:dyDescent="0.2">
      <c r="A189" s="59">
        <v>8449</v>
      </c>
      <c r="B189" s="61">
        <v>185</v>
      </c>
      <c r="C189" s="59">
        <v>8614.2000000000007</v>
      </c>
      <c r="D189" s="60">
        <v>8412.2899999999991</v>
      </c>
      <c r="E189" s="60">
        <v>8395.7999999999993</v>
      </c>
      <c r="F189" s="60">
        <v>8450.630000000001</v>
      </c>
      <c r="G189" s="60">
        <v>8454.018</v>
      </c>
      <c r="H189" s="60">
        <v>10989.65</v>
      </c>
      <c r="I189" s="61">
        <v>8433.94</v>
      </c>
      <c r="J189" s="59">
        <f t="shared" si="35"/>
        <v>165.20000000000073</v>
      </c>
      <c r="K189" s="60">
        <f t="shared" si="36"/>
        <v>36.710000000000946</v>
      </c>
      <c r="L189" s="60">
        <f t="shared" si="37"/>
        <v>53.200000000000728</v>
      </c>
      <c r="M189" s="60">
        <f t="shared" si="38"/>
        <v>1.6300000000010186</v>
      </c>
      <c r="N189" s="60">
        <f t="shared" si="39"/>
        <v>5.0180000000000291</v>
      </c>
      <c r="O189" s="60">
        <f t="shared" si="40"/>
        <v>2540.6499999999996</v>
      </c>
      <c r="P189" s="61">
        <f t="shared" si="41"/>
        <v>15.059999999999491</v>
      </c>
      <c r="Q189" s="59">
        <f t="shared" si="42"/>
        <v>27291.040000000241</v>
      </c>
      <c r="R189" s="60">
        <f t="shared" si="42"/>
        <v>1347.6241000000693</v>
      </c>
      <c r="S189" s="60">
        <f t="shared" si="42"/>
        <v>2830.2400000000775</v>
      </c>
      <c r="T189" s="60">
        <f t="shared" si="34"/>
        <v>2.6569000000033207</v>
      </c>
      <c r="U189" s="60">
        <f t="shared" si="33"/>
        <v>25.180324000000294</v>
      </c>
      <c r="V189" s="60">
        <f t="shared" si="33"/>
        <v>6454902.4224999985</v>
      </c>
      <c r="W189" s="61">
        <f t="shared" si="33"/>
        <v>226.80359999998467</v>
      </c>
      <c r="X189" s="70">
        <f t="shared" si="43"/>
        <v>1.9552609776304974E-2</v>
      </c>
      <c r="Y189" s="71">
        <f t="shared" si="44"/>
        <v>4.3448928867322696E-3</v>
      </c>
      <c r="Z189" s="71">
        <f t="shared" si="45"/>
        <v>6.2966031483016605E-3</v>
      </c>
      <c r="AA189" s="71">
        <f t="shared" si="46"/>
        <v>1.9292223931838308E-4</v>
      </c>
      <c r="AB189" s="71">
        <f t="shared" si="47"/>
        <v>5.939164398153662E-4</v>
      </c>
      <c r="AC189" s="71">
        <f t="shared" si="48"/>
        <v>0.30070422535211261</v>
      </c>
      <c r="AD189" s="72">
        <f t="shared" si="49"/>
        <v>1.7824594626582426E-3</v>
      </c>
    </row>
    <row r="190" spans="1:30" x14ac:dyDescent="0.2">
      <c r="A190" s="59">
        <v>8551</v>
      </c>
      <c r="B190" s="61">
        <v>186</v>
      </c>
      <c r="C190" s="59">
        <v>8631.92</v>
      </c>
      <c r="D190" s="60">
        <v>8449.91</v>
      </c>
      <c r="E190" s="60">
        <v>8433.5</v>
      </c>
      <c r="F190" s="60">
        <v>8486.7500000000018</v>
      </c>
      <c r="G190" s="60">
        <v>8492.2420000000002</v>
      </c>
      <c r="H190" s="60">
        <v>11041.449999999999</v>
      </c>
      <c r="I190" s="61">
        <v>8472.69</v>
      </c>
      <c r="J190" s="59">
        <f t="shared" si="35"/>
        <v>80.920000000000073</v>
      </c>
      <c r="K190" s="60">
        <f t="shared" si="36"/>
        <v>101.09000000000015</v>
      </c>
      <c r="L190" s="60">
        <f t="shared" si="37"/>
        <v>117.5</v>
      </c>
      <c r="M190" s="60">
        <f t="shared" si="38"/>
        <v>64.249999999998181</v>
      </c>
      <c r="N190" s="60">
        <f t="shared" si="39"/>
        <v>58.757999999999811</v>
      </c>
      <c r="O190" s="60">
        <f t="shared" si="40"/>
        <v>2490.4499999999989</v>
      </c>
      <c r="P190" s="61">
        <f t="shared" si="41"/>
        <v>78.309999999999491</v>
      </c>
      <c r="Q190" s="59">
        <f t="shared" si="42"/>
        <v>6548.046400000012</v>
      </c>
      <c r="R190" s="60">
        <f t="shared" si="42"/>
        <v>10219.18810000003</v>
      </c>
      <c r="S190" s="60">
        <f t="shared" si="42"/>
        <v>13806.25</v>
      </c>
      <c r="T190" s="60">
        <f t="shared" si="34"/>
        <v>4128.0624999997663</v>
      </c>
      <c r="U190" s="60">
        <f t="shared" si="33"/>
        <v>3452.5025639999776</v>
      </c>
      <c r="V190" s="60">
        <f t="shared" si="33"/>
        <v>6202341.202499995</v>
      </c>
      <c r="W190" s="61">
        <f t="shared" si="33"/>
        <v>6132.4560999999203</v>
      </c>
      <c r="X190" s="70">
        <f t="shared" si="43"/>
        <v>9.4632206759443418E-3</v>
      </c>
      <c r="Y190" s="71">
        <f t="shared" si="44"/>
        <v>1.1822009121740164E-2</v>
      </c>
      <c r="Z190" s="71">
        <f t="shared" si="45"/>
        <v>1.3741082914279031E-2</v>
      </c>
      <c r="AA190" s="71">
        <f t="shared" si="46"/>
        <v>7.5137410829140662E-3</v>
      </c>
      <c r="AB190" s="71">
        <f t="shared" si="47"/>
        <v>6.87147702023153E-3</v>
      </c>
      <c r="AC190" s="71">
        <f t="shared" si="48"/>
        <v>0.29124663782013788</v>
      </c>
      <c r="AD190" s="72">
        <f t="shared" si="49"/>
        <v>9.1579932171675232E-3</v>
      </c>
    </row>
    <row r="191" spans="1:30" x14ac:dyDescent="0.2">
      <c r="A191" s="59">
        <v>8630</v>
      </c>
      <c r="B191" s="61">
        <v>187</v>
      </c>
      <c r="C191" s="59">
        <v>8649.64</v>
      </c>
      <c r="D191" s="60">
        <v>8550.89</v>
      </c>
      <c r="E191" s="60">
        <v>8533.1999999999989</v>
      </c>
      <c r="F191" s="60">
        <v>8582.4700000000012</v>
      </c>
      <c r="G191" s="60">
        <v>8591.5979999999981</v>
      </c>
      <c r="H191" s="60">
        <v>11147.849999999999</v>
      </c>
      <c r="I191" s="61">
        <v>8563.159999999998</v>
      </c>
      <c r="J191" s="59">
        <f t="shared" si="35"/>
        <v>19.639999999999418</v>
      </c>
      <c r="K191" s="60">
        <f t="shared" si="36"/>
        <v>79.110000000000582</v>
      </c>
      <c r="L191" s="60">
        <f t="shared" si="37"/>
        <v>96.800000000001091</v>
      </c>
      <c r="M191" s="60">
        <f t="shared" si="38"/>
        <v>47.529999999998836</v>
      </c>
      <c r="N191" s="60">
        <f t="shared" si="39"/>
        <v>38.402000000001863</v>
      </c>
      <c r="O191" s="60">
        <f t="shared" si="40"/>
        <v>2517.8499999999985</v>
      </c>
      <c r="P191" s="61">
        <f t="shared" si="41"/>
        <v>66.840000000001965</v>
      </c>
      <c r="Q191" s="59">
        <f t="shared" si="42"/>
        <v>385.72959999997715</v>
      </c>
      <c r="R191" s="60">
        <f t="shared" si="42"/>
        <v>6258.3921000000919</v>
      </c>
      <c r="S191" s="60">
        <f t="shared" si="42"/>
        <v>9370.2400000002108</v>
      </c>
      <c r="T191" s="60">
        <f t="shared" si="34"/>
        <v>2259.1008999998894</v>
      </c>
      <c r="U191" s="60">
        <f t="shared" si="33"/>
        <v>1474.7136040001431</v>
      </c>
      <c r="V191" s="60">
        <f t="shared" si="33"/>
        <v>6339568.6224999931</v>
      </c>
      <c r="W191" s="61">
        <f t="shared" si="33"/>
        <v>4467.5856000002623</v>
      </c>
      <c r="X191" s="70">
        <f t="shared" si="43"/>
        <v>2.2757821552722383E-3</v>
      </c>
      <c r="Y191" s="71">
        <f t="shared" si="44"/>
        <v>9.1668597914253275E-3</v>
      </c>
      <c r="Z191" s="71">
        <f t="shared" si="45"/>
        <v>1.1216685979142653E-2</v>
      </c>
      <c r="AA191" s="71">
        <f t="shared" si="46"/>
        <v>5.5075318655850329E-3</v>
      </c>
      <c r="AB191" s="71">
        <f t="shared" si="47"/>
        <v>4.4498261877174809E-3</v>
      </c>
      <c r="AC191" s="71">
        <f t="shared" si="48"/>
        <v>0.29175550405561979</v>
      </c>
      <c r="AD191" s="72">
        <f t="shared" si="49"/>
        <v>7.7450753186560795E-3</v>
      </c>
    </row>
    <row r="192" spans="1:30" x14ac:dyDescent="0.2">
      <c r="A192" s="59">
        <v>8641</v>
      </c>
      <c r="B192" s="61">
        <v>188</v>
      </c>
      <c r="C192" s="59">
        <v>8667.36</v>
      </c>
      <c r="D192" s="60">
        <v>8629.1</v>
      </c>
      <c r="E192" s="60">
        <v>8611.8700000000008</v>
      </c>
      <c r="F192" s="60">
        <v>8655.52</v>
      </c>
      <c r="G192" s="60">
        <v>8671.4420000000009</v>
      </c>
      <c r="H192" s="60">
        <v>11254.37</v>
      </c>
      <c r="I192" s="61">
        <v>8639.2300000000014</v>
      </c>
      <c r="J192" s="59">
        <f t="shared" si="35"/>
        <v>26.360000000000582</v>
      </c>
      <c r="K192" s="60">
        <f t="shared" si="36"/>
        <v>11.899999999999636</v>
      </c>
      <c r="L192" s="60">
        <f t="shared" si="37"/>
        <v>29.1299999999992</v>
      </c>
      <c r="M192" s="60">
        <f t="shared" si="38"/>
        <v>14.520000000000437</v>
      </c>
      <c r="N192" s="60">
        <f t="shared" si="39"/>
        <v>30.442000000000917</v>
      </c>
      <c r="O192" s="60">
        <f t="shared" si="40"/>
        <v>2613.3700000000008</v>
      </c>
      <c r="P192" s="61">
        <f t="shared" si="41"/>
        <v>1.7699999999986176</v>
      </c>
      <c r="Q192" s="59">
        <f t="shared" si="42"/>
        <v>694.8496000000307</v>
      </c>
      <c r="R192" s="60">
        <f t="shared" si="42"/>
        <v>141.60999999999135</v>
      </c>
      <c r="S192" s="60">
        <f t="shared" si="42"/>
        <v>848.55689999995332</v>
      </c>
      <c r="T192" s="60">
        <f t="shared" si="34"/>
        <v>210.83040000001267</v>
      </c>
      <c r="U192" s="60">
        <f t="shared" si="33"/>
        <v>926.71536400005584</v>
      </c>
      <c r="V192" s="60">
        <f t="shared" si="33"/>
        <v>6829702.7569000041</v>
      </c>
      <c r="W192" s="61">
        <f t="shared" si="33"/>
        <v>3.1328999999951064</v>
      </c>
      <c r="X192" s="70">
        <f t="shared" si="43"/>
        <v>3.0505728503646087E-3</v>
      </c>
      <c r="Y192" s="71">
        <f t="shared" si="44"/>
        <v>1.3771554218261354E-3</v>
      </c>
      <c r="Z192" s="71">
        <f t="shared" si="45"/>
        <v>3.3711375998147436E-3</v>
      </c>
      <c r="AA192" s="71">
        <f t="shared" si="46"/>
        <v>1.680361069320731E-3</v>
      </c>
      <c r="AB192" s="71">
        <f t="shared" si="47"/>
        <v>3.5229718782549377E-3</v>
      </c>
      <c r="AC192" s="71">
        <f t="shared" si="48"/>
        <v>0.30243837518805705</v>
      </c>
      <c r="AD192" s="72">
        <f t="shared" si="49"/>
        <v>2.0483740307818742E-4</v>
      </c>
    </row>
    <row r="193" spans="1:30" x14ac:dyDescent="0.2">
      <c r="A193" s="59">
        <v>8639</v>
      </c>
      <c r="B193" s="61">
        <v>189</v>
      </c>
      <c r="C193" s="59">
        <v>8685.08</v>
      </c>
      <c r="D193" s="60">
        <v>8639.99</v>
      </c>
      <c r="E193" s="60">
        <v>8624.1200000000008</v>
      </c>
      <c r="F193" s="60">
        <v>8665.7900000000009</v>
      </c>
      <c r="G193" s="60">
        <v>8684.9580000000005</v>
      </c>
      <c r="H193" s="60">
        <v>11288.179999999998</v>
      </c>
      <c r="I193" s="61">
        <v>8645.4100000000017</v>
      </c>
      <c r="J193" s="59">
        <f t="shared" si="35"/>
        <v>46.079999999999927</v>
      </c>
      <c r="K193" s="60">
        <f t="shared" si="36"/>
        <v>0.98999999999978172</v>
      </c>
      <c r="L193" s="60">
        <f t="shared" si="37"/>
        <v>14.8799999999992</v>
      </c>
      <c r="M193" s="60">
        <f t="shared" si="38"/>
        <v>26.790000000000873</v>
      </c>
      <c r="N193" s="60">
        <f t="shared" si="39"/>
        <v>45.958000000000538</v>
      </c>
      <c r="O193" s="60">
        <f t="shared" si="40"/>
        <v>2649.1799999999985</v>
      </c>
      <c r="P193" s="61">
        <f t="shared" si="41"/>
        <v>6.4100000000016735</v>
      </c>
      <c r="Q193" s="59">
        <f t="shared" si="42"/>
        <v>2123.3663999999935</v>
      </c>
      <c r="R193" s="60">
        <f t="shared" si="42"/>
        <v>0.98009999999956776</v>
      </c>
      <c r="S193" s="60">
        <f t="shared" si="42"/>
        <v>221.41439999997618</v>
      </c>
      <c r="T193" s="60">
        <f t="shared" si="34"/>
        <v>717.70410000004676</v>
      </c>
      <c r="U193" s="60">
        <f t="shared" si="33"/>
        <v>2112.1377640000496</v>
      </c>
      <c r="V193" s="60">
        <f t="shared" si="33"/>
        <v>7018154.6723999921</v>
      </c>
      <c r="W193" s="61">
        <f t="shared" si="33"/>
        <v>41.088100000021456</v>
      </c>
      <c r="X193" s="70">
        <f t="shared" si="43"/>
        <v>5.3339506887371138E-3</v>
      </c>
      <c r="Y193" s="71">
        <f t="shared" si="44"/>
        <v>1.1459659682831135E-4</v>
      </c>
      <c r="Z193" s="71">
        <f t="shared" si="45"/>
        <v>1.7224215765712697E-3</v>
      </c>
      <c r="AA193" s="71">
        <f t="shared" si="46"/>
        <v>3.101053362657816E-3</v>
      </c>
      <c r="AB193" s="71">
        <f t="shared" si="47"/>
        <v>5.3198286838755104E-3</v>
      </c>
      <c r="AC193" s="71">
        <f t="shared" si="48"/>
        <v>0.30665354786433596</v>
      </c>
      <c r="AD193" s="72">
        <f t="shared" si="49"/>
        <v>7.4198402592912072E-4</v>
      </c>
    </row>
    <row r="194" spans="1:30" x14ac:dyDescent="0.2">
      <c r="A194" s="59">
        <v>8638</v>
      </c>
      <c r="B194" s="61">
        <v>190</v>
      </c>
      <c r="C194" s="59">
        <v>8702.7999999999993</v>
      </c>
      <c r="D194" s="60">
        <v>8638.01</v>
      </c>
      <c r="E194" s="60">
        <v>8622.4</v>
      </c>
      <c r="F194" s="60">
        <v>8665.33</v>
      </c>
      <c r="G194" s="60">
        <v>8683.32</v>
      </c>
      <c r="H194" s="60">
        <v>11288.51</v>
      </c>
      <c r="I194" s="61">
        <v>8643.73</v>
      </c>
      <c r="J194" s="59">
        <f t="shared" si="35"/>
        <v>64.799999999999272</v>
      </c>
      <c r="K194" s="60">
        <f t="shared" si="36"/>
        <v>1.0000000000218279E-2</v>
      </c>
      <c r="L194" s="60">
        <f t="shared" si="37"/>
        <v>15.600000000000364</v>
      </c>
      <c r="M194" s="60">
        <f t="shared" si="38"/>
        <v>27.329999999999927</v>
      </c>
      <c r="N194" s="60">
        <f t="shared" si="39"/>
        <v>45.319999999999709</v>
      </c>
      <c r="O194" s="60">
        <f t="shared" si="40"/>
        <v>2650.51</v>
      </c>
      <c r="P194" s="61">
        <f t="shared" si="41"/>
        <v>5.7299999999995634</v>
      </c>
      <c r="Q194" s="59">
        <f t="shared" si="42"/>
        <v>4199.0399999999054</v>
      </c>
      <c r="R194" s="60">
        <f t="shared" si="42"/>
        <v>1.0000000000436557E-4</v>
      </c>
      <c r="S194" s="60">
        <f t="shared" si="42"/>
        <v>243.36000000001135</v>
      </c>
      <c r="T194" s="60">
        <f t="shared" si="34"/>
        <v>746.92889999999602</v>
      </c>
      <c r="U194" s="60">
        <f t="shared" si="33"/>
        <v>2053.9023999999736</v>
      </c>
      <c r="V194" s="60">
        <f t="shared" si="33"/>
        <v>7025203.2601000015</v>
      </c>
      <c r="W194" s="61">
        <f t="shared" si="33"/>
        <v>32.832899999995</v>
      </c>
      <c r="X194" s="70">
        <f t="shared" si="43"/>
        <v>7.5017365130816476E-3</v>
      </c>
      <c r="Y194" s="71">
        <f t="shared" si="44"/>
        <v>1.1576753878465244E-6</v>
      </c>
      <c r="Z194" s="71">
        <f t="shared" si="45"/>
        <v>1.8059736050011997E-3</v>
      </c>
      <c r="AA194" s="71">
        <f t="shared" si="46"/>
        <v>3.1639268349154814E-3</v>
      </c>
      <c r="AB194" s="71">
        <f t="shared" si="47"/>
        <v>5.2465848576058937E-3</v>
      </c>
      <c r="AC194" s="71">
        <f t="shared" si="48"/>
        <v>0.30684301921741147</v>
      </c>
      <c r="AD194" s="72">
        <f t="shared" si="49"/>
        <v>6.6334799722152856E-4</v>
      </c>
    </row>
    <row r="195" spans="1:30" x14ac:dyDescent="0.2">
      <c r="A195" s="59">
        <v>8668</v>
      </c>
      <c r="B195" s="61">
        <v>191</v>
      </c>
      <c r="C195" s="59">
        <v>8720.52</v>
      </c>
      <c r="D195" s="60">
        <v>8637.02</v>
      </c>
      <c r="E195" s="60">
        <v>8621.3900000000012</v>
      </c>
      <c r="F195" s="60">
        <v>8666.06</v>
      </c>
      <c r="G195" s="60">
        <v>8682.2579999999998</v>
      </c>
      <c r="H195" s="60">
        <v>11288.190000000002</v>
      </c>
      <c r="I195" s="61">
        <v>8648</v>
      </c>
      <c r="J195" s="59">
        <f t="shared" si="35"/>
        <v>52.520000000000437</v>
      </c>
      <c r="K195" s="60">
        <f t="shared" si="36"/>
        <v>30.979999999999563</v>
      </c>
      <c r="L195" s="60">
        <f t="shared" si="37"/>
        <v>46.609999999998763</v>
      </c>
      <c r="M195" s="60">
        <f t="shared" si="38"/>
        <v>1.9400000000005093</v>
      </c>
      <c r="N195" s="60">
        <f t="shared" si="39"/>
        <v>14.257999999999811</v>
      </c>
      <c r="O195" s="60">
        <f t="shared" si="40"/>
        <v>2620.1900000000023</v>
      </c>
      <c r="P195" s="61">
        <f t="shared" si="41"/>
        <v>20</v>
      </c>
      <c r="Q195" s="59">
        <f t="shared" si="42"/>
        <v>2758.3504000000457</v>
      </c>
      <c r="R195" s="60">
        <f t="shared" si="42"/>
        <v>959.76039999997295</v>
      </c>
      <c r="S195" s="60">
        <f t="shared" si="42"/>
        <v>2172.4920999998849</v>
      </c>
      <c r="T195" s="60">
        <f t="shared" si="34"/>
        <v>3.763600000001976</v>
      </c>
      <c r="U195" s="60">
        <f t="shared" si="33"/>
        <v>203.29056399999462</v>
      </c>
      <c r="V195" s="60">
        <f t="shared" si="33"/>
        <v>6865395.6361000119</v>
      </c>
      <c r="W195" s="61">
        <f t="shared" si="33"/>
        <v>400</v>
      </c>
      <c r="X195" s="70">
        <f t="shared" si="43"/>
        <v>6.0590678357176327E-3</v>
      </c>
      <c r="Y195" s="71">
        <f t="shared" si="44"/>
        <v>3.5740655283801989E-3</v>
      </c>
      <c r="Z195" s="71">
        <f t="shared" si="45"/>
        <v>5.3772496538992574E-3</v>
      </c>
      <c r="AA195" s="71">
        <f t="shared" si="46"/>
        <v>2.2381172127370897E-4</v>
      </c>
      <c r="AB195" s="71">
        <f t="shared" si="47"/>
        <v>1.6449007844946714E-3</v>
      </c>
      <c r="AC195" s="71">
        <f t="shared" si="48"/>
        <v>0.3022831102907248</v>
      </c>
      <c r="AD195" s="72">
        <f t="shared" si="49"/>
        <v>2.3073373327180432E-3</v>
      </c>
    </row>
    <row r="196" spans="1:30" x14ac:dyDescent="0.2">
      <c r="A196" s="59">
        <v>8652</v>
      </c>
      <c r="B196" s="61">
        <v>192</v>
      </c>
      <c r="C196" s="59">
        <v>8738.24</v>
      </c>
      <c r="D196" s="60">
        <v>8666.7199999999993</v>
      </c>
      <c r="E196" s="60">
        <v>8650.4699999999993</v>
      </c>
      <c r="F196" s="60">
        <v>8695.6000000000022</v>
      </c>
      <c r="G196" s="60">
        <v>8711.021999999999</v>
      </c>
      <c r="H196" s="60">
        <v>11317.240000000002</v>
      </c>
      <c r="I196" s="61">
        <v>8678.0400000000027</v>
      </c>
      <c r="J196" s="59">
        <f t="shared" si="35"/>
        <v>86.239999999999782</v>
      </c>
      <c r="K196" s="60">
        <f t="shared" si="36"/>
        <v>14.719999999999345</v>
      </c>
      <c r="L196" s="60">
        <f t="shared" si="37"/>
        <v>1.5300000000006548</v>
      </c>
      <c r="M196" s="60">
        <f t="shared" si="38"/>
        <v>43.600000000002183</v>
      </c>
      <c r="N196" s="60">
        <f t="shared" si="39"/>
        <v>59.021999999999025</v>
      </c>
      <c r="O196" s="60">
        <f t="shared" si="40"/>
        <v>2665.2400000000016</v>
      </c>
      <c r="P196" s="61">
        <f t="shared" si="41"/>
        <v>26.040000000002692</v>
      </c>
      <c r="Q196" s="59">
        <f t="shared" si="42"/>
        <v>7437.3375999999625</v>
      </c>
      <c r="R196" s="60">
        <f t="shared" si="42"/>
        <v>216.67839999998071</v>
      </c>
      <c r="S196" s="60">
        <f t="shared" si="42"/>
        <v>2.3409000000020037</v>
      </c>
      <c r="T196" s="60">
        <f t="shared" si="34"/>
        <v>1900.9600000001903</v>
      </c>
      <c r="U196" s="60">
        <f t="shared" si="34"/>
        <v>3483.5964839998851</v>
      </c>
      <c r="V196" s="60">
        <f t="shared" si="34"/>
        <v>7103504.2576000085</v>
      </c>
      <c r="W196" s="61">
        <f t="shared" si="34"/>
        <v>678.08160000014016</v>
      </c>
      <c r="X196" s="70">
        <f t="shared" si="43"/>
        <v>9.96763754045305E-3</v>
      </c>
      <c r="Y196" s="71">
        <f t="shared" si="44"/>
        <v>1.7013407304668684E-3</v>
      </c>
      <c r="Z196" s="71">
        <f t="shared" si="45"/>
        <v>1.7683772538149039E-4</v>
      </c>
      <c r="AA196" s="71">
        <f t="shared" si="46"/>
        <v>5.0392972723072331E-3</v>
      </c>
      <c r="AB196" s="71">
        <f t="shared" si="47"/>
        <v>6.8217753120664616E-3</v>
      </c>
      <c r="AC196" s="71">
        <f t="shared" si="48"/>
        <v>0.30804900601017127</v>
      </c>
      <c r="AD196" s="72">
        <f t="shared" si="49"/>
        <v>3.0097087378643888E-3</v>
      </c>
    </row>
    <row r="197" spans="1:30" x14ac:dyDescent="0.2">
      <c r="A197" s="59">
        <v>8664</v>
      </c>
      <c r="B197" s="61">
        <v>193</v>
      </c>
      <c r="C197" s="59">
        <v>8755.9599999999991</v>
      </c>
      <c r="D197" s="60">
        <v>8650.8799999999992</v>
      </c>
      <c r="E197" s="60">
        <v>8635.5500000000011</v>
      </c>
      <c r="F197" s="60">
        <v>8681.74</v>
      </c>
      <c r="G197" s="60">
        <v>8696.8639999999996</v>
      </c>
      <c r="H197" s="60">
        <v>11314.16</v>
      </c>
      <c r="I197" s="61">
        <v>8665.81</v>
      </c>
      <c r="J197" s="59">
        <f t="shared" si="35"/>
        <v>91.959999999999127</v>
      </c>
      <c r="K197" s="60">
        <f t="shared" si="36"/>
        <v>13.1200000000008</v>
      </c>
      <c r="L197" s="60">
        <f t="shared" si="37"/>
        <v>28.449999999998909</v>
      </c>
      <c r="M197" s="60">
        <f t="shared" si="38"/>
        <v>17.739999999999782</v>
      </c>
      <c r="N197" s="60">
        <f t="shared" si="39"/>
        <v>32.863999999999578</v>
      </c>
      <c r="O197" s="60">
        <f t="shared" si="40"/>
        <v>2650.16</v>
      </c>
      <c r="P197" s="61">
        <f t="shared" si="41"/>
        <v>1.8099999999994907</v>
      </c>
      <c r="Q197" s="59">
        <f t="shared" si="42"/>
        <v>8456.6415999998389</v>
      </c>
      <c r="R197" s="60">
        <f t="shared" si="42"/>
        <v>172.134400000021</v>
      </c>
      <c r="S197" s="60">
        <f t="shared" si="42"/>
        <v>809.40249999993785</v>
      </c>
      <c r="T197" s="60">
        <f t="shared" si="34"/>
        <v>314.70759999999228</v>
      </c>
      <c r="U197" s="60">
        <f t="shared" si="34"/>
        <v>1080.0424959999723</v>
      </c>
      <c r="V197" s="60">
        <f t="shared" si="34"/>
        <v>7023348.0255999994</v>
      </c>
      <c r="W197" s="61">
        <f t="shared" si="34"/>
        <v>3.2760999999981562</v>
      </c>
      <c r="X197" s="70">
        <f t="shared" si="43"/>
        <v>1.0614035087719197E-2</v>
      </c>
      <c r="Y197" s="71">
        <f t="shared" si="44"/>
        <v>1.5143120960296398E-3</v>
      </c>
      <c r="Z197" s="71">
        <f t="shared" si="45"/>
        <v>3.2837026777468733E-3</v>
      </c>
      <c r="AA197" s="71">
        <f t="shared" si="46"/>
        <v>2.0475530932594394E-3</v>
      </c>
      <c r="AB197" s="71">
        <f t="shared" si="47"/>
        <v>3.7931671283471351E-3</v>
      </c>
      <c r="AC197" s="71">
        <f t="shared" si="48"/>
        <v>0.30588180978762697</v>
      </c>
      <c r="AD197" s="72">
        <f t="shared" si="49"/>
        <v>2.0891043397962728E-4</v>
      </c>
    </row>
    <row r="198" spans="1:30" x14ac:dyDescent="0.2">
      <c r="A198" s="59">
        <v>8583</v>
      </c>
      <c r="B198" s="61">
        <v>194</v>
      </c>
      <c r="C198" s="59">
        <v>8773.68</v>
      </c>
      <c r="D198" s="60">
        <v>8662.76</v>
      </c>
      <c r="E198" s="60">
        <v>8646.8700000000008</v>
      </c>
      <c r="F198" s="60">
        <v>8694.84</v>
      </c>
      <c r="G198" s="60">
        <v>8707.6840000000011</v>
      </c>
      <c r="H198" s="60">
        <v>11320.42</v>
      </c>
      <c r="I198" s="61">
        <v>8674.92</v>
      </c>
      <c r="J198" s="59">
        <f t="shared" si="35"/>
        <v>190.68000000000029</v>
      </c>
      <c r="K198" s="60">
        <f t="shared" si="36"/>
        <v>79.760000000000218</v>
      </c>
      <c r="L198" s="60">
        <f t="shared" si="37"/>
        <v>63.8700000000008</v>
      </c>
      <c r="M198" s="60">
        <f t="shared" si="38"/>
        <v>111.84000000000015</v>
      </c>
      <c r="N198" s="60">
        <f t="shared" si="39"/>
        <v>124.68400000000111</v>
      </c>
      <c r="O198" s="60">
        <f t="shared" si="40"/>
        <v>2737.42</v>
      </c>
      <c r="P198" s="61">
        <f t="shared" si="41"/>
        <v>91.920000000000073</v>
      </c>
      <c r="Q198" s="59">
        <f t="shared" si="42"/>
        <v>36358.862400000115</v>
      </c>
      <c r="R198" s="60">
        <f t="shared" si="42"/>
        <v>6361.657600000035</v>
      </c>
      <c r="S198" s="60">
        <f t="shared" si="42"/>
        <v>4079.3769000001021</v>
      </c>
      <c r="T198" s="60">
        <f t="shared" si="34"/>
        <v>12508.185600000033</v>
      </c>
      <c r="U198" s="60">
        <f t="shared" si="34"/>
        <v>15546.099856000275</v>
      </c>
      <c r="V198" s="60">
        <f t="shared" si="34"/>
        <v>7493468.2564000003</v>
      </c>
      <c r="W198" s="61">
        <f t="shared" si="34"/>
        <v>8449.2864000000136</v>
      </c>
      <c r="X198" s="70">
        <f t="shared" si="43"/>
        <v>2.2216008388675323E-2</v>
      </c>
      <c r="Y198" s="71">
        <f t="shared" si="44"/>
        <v>9.2927880694396153E-3</v>
      </c>
      <c r="Z198" s="71">
        <f t="shared" si="45"/>
        <v>7.4414540370500758E-3</v>
      </c>
      <c r="AA198" s="71">
        <f t="shared" si="46"/>
        <v>1.3030408947920324E-2</v>
      </c>
      <c r="AB198" s="71">
        <f t="shared" si="47"/>
        <v>1.4526855411860783E-2</v>
      </c>
      <c r="AC198" s="71">
        <f t="shared" si="48"/>
        <v>0.31893510427589422</v>
      </c>
      <c r="AD198" s="72">
        <f t="shared" si="49"/>
        <v>1.0709542118140519E-2</v>
      </c>
    </row>
    <row r="199" spans="1:30" x14ac:dyDescent="0.2">
      <c r="A199" s="59">
        <v>8599</v>
      </c>
      <c r="B199" s="61">
        <v>195</v>
      </c>
      <c r="C199" s="59">
        <v>8791.4</v>
      </c>
      <c r="D199" s="60">
        <v>8582.57</v>
      </c>
      <c r="E199" s="60">
        <v>8568.5400000000009</v>
      </c>
      <c r="F199" s="60">
        <v>8620.89</v>
      </c>
      <c r="G199" s="60">
        <v>8630.4359999999997</v>
      </c>
      <c r="H199" s="60">
        <v>11252.2</v>
      </c>
      <c r="I199" s="61">
        <v>8605.77</v>
      </c>
      <c r="J199" s="59">
        <f t="shared" si="35"/>
        <v>192.39999999999964</v>
      </c>
      <c r="K199" s="60">
        <f t="shared" si="36"/>
        <v>16.430000000000291</v>
      </c>
      <c r="L199" s="60">
        <f t="shared" si="37"/>
        <v>30.459999999999127</v>
      </c>
      <c r="M199" s="60">
        <f t="shared" si="38"/>
        <v>21.889999999999418</v>
      </c>
      <c r="N199" s="60">
        <f t="shared" si="39"/>
        <v>31.435999999999694</v>
      </c>
      <c r="O199" s="60">
        <f t="shared" si="40"/>
        <v>2653.2000000000007</v>
      </c>
      <c r="P199" s="61">
        <f t="shared" si="41"/>
        <v>6.7700000000004366</v>
      </c>
      <c r="Q199" s="59">
        <f t="shared" si="42"/>
        <v>37017.759999999857</v>
      </c>
      <c r="R199" s="60">
        <f t="shared" si="42"/>
        <v>269.94490000000957</v>
      </c>
      <c r="S199" s="60">
        <f t="shared" si="42"/>
        <v>927.81159999994679</v>
      </c>
      <c r="T199" s="60">
        <f t="shared" si="34"/>
        <v>479.17209999997453</v>
      </c>
      <c r="U199" s="60">
        <f t="shared" si="34"/>
        <v>988.22209599998075</v>
      </c>
      <c r="V199" s="60">
        <f t="shared" si="34"/>
        <v>7039470.2400000039</v>
      </c>
      <c r="W199" s="61">
        <f t="shared" si="34"/>
        <v>45.832900000005914</v>
      </c>
      <c r="X199" s="70">
        <f t="shared" si="43"/>
        <v>2.2374694731945532E-2</v>
      </c>
      <c r="Y199" s="71">
        <f t="shared" si="44"/>
        <v>1.9106872892197106E-3</v>
      </c>
      <c r="Z199" s="71">
        <f t="shared" si="45"/>
        <v>3.5422723572507415E-3</v>
      </c>
      <c r="AA199" s="71">
        <f t="shared" si="46"/>
        <v>2.5456448424234701E-3</v>
      </c>
      <c r="AB199" s="71">
        <f t="shared" si="47"/>
        <v>3.6557739272008016E-3</v>
      </c>
      <c r="AC199" s="71">
        <f t="shared" si="48"/>
        <v>0.3085475055238982</v>
      </c>
      <c r="AD199" s="72">
        <f t="shared" si="49"/>
        <v>7.873008489359736E-4</v>
      </c>
    </row>
    <row r="200" spans="1:30" x14ac:dyDescent="0.2">
      <c r="A200" s="59">
        <v>8557</v>
      </c>
      <c r="B200" s="61">
        <v>196</v>
      </c>
      <c r="C200" s="59">
        <v>8809.119999999999</v>
      </c>
      <c r="D200" s="60">
        <v>8598.41</v>
      </c>
      <c r="E200" s="60">
        <v>8582.44</v>
      </c>
      <c r="F200" s="60">
        <v>8639.010000000002</v>
      </c>
      <c r="G200" s="60">
        <v>8642.5319999999992</v>
      </c>
      <c r="H200" s="60">
        <v>11241.410000000002</v>
      </c>
      <c r="I200" s="61">
        <v>8617.51</v>
      </c>
      <c r="J200" s="59">
        <f t="shared" si="35"/>
        <v>252.11999999999898</v>
      </c>
      <c r="K200" s="60">
        <f t="shared" si="36"/>
        <v>41.409999999999854</v>
      </c>
      <c r="L200" s="60">
        <f t="shared" si="37"/>
        <v>25.440000000000509</v>
      </c>
      <c r="M200" s="60">
        <f t="shared" si="38"/>
        <v>82.010000000002037</v>
      </c>
      <c r="N200" s="60">
        <f t="shared" si="39"/>
        <v>85.531999999999243</v>
      </c>
      <c r="O200" s="60">
        <f t="shared" si="40"/>
        <v>2684.4100000000017</v>
      </c>
      <c r="P200" s="61">
        <f t="shared" si="41"/>
        <v>60.510000000000218</v>
      </c>
      <c r="Q200" s="59">
        <f t="shared" si="42"/>
        <v>63564.494399999487</v>
      </c>
      <c r="R200" s="60">
        <f t="shared" si="42"/>
        <v>1714.7880999999879</v>
      </c>
      <c r="S200" s="60">
        <f t="shared" si="42"/>
        <v>647.19360000002587</v>
      </c>
      <c r="T200" s="60">
        <f t="shared" si="42"/>
        <v>6725.6401000003343</v>
      </c>
      <c r="U200" s="60">
        <f t="shared" si="42"/>
        <v>7315.7230239998707</v>
      </c>
      <c r="V200" s="60">
        <f t="shared" si="42"/>
        <v>7206057.0481000086</v>
      </c>
      <c r="W200" s="61">
        <f t="shared" si="42"/>
        <v>3661.4601000000266</v>
      </c>
      <c r="X200" s="70">
        <f t="shared" si="43"/>
        <v>2.9463597055042538E-2</v>
      </c>
      <c r="Y200" s="71">
        <f t="shared" si="44"/>
        <v>4.8393128432861815E-3</v>
      </c>
      <c r="Z200" s="71">
        <f t="shared" si="45"/>
        <v>2.9730045576721407E-3</v>
      </c>
      <c r="AA200" s="71">
        <f t="shared" si="46"/>
        <v>9.5839663433448675E-3</v>
      </c>
      <c r="AB200" s="71">
        <f t="shared" si="47"/>
        <v>9.9955591913052748E-3</v>
      </c>
      <c r="AC200" s="71">
        <f t="shared" si="48"/>
        <v>0.31370924389388827</v>
      </c>
      <c r="AD200" s="72">
        <f t="shared" si="49"/>
        <v>7.0714035292743036E-3</v>
      </c>
    </row>
    <row r="201" spans="1:30" x14ac:dyDescent="0.2">
      <c r="A201" s="59">
        <v>8645</v>
      </c>
      <c r="B201" s="61">
        <v>197</v>
      </c>
      <c r="C201" s="59">
        <v>8826.84</v>
      </c>
      <c r="D201" s="60">
        <v>8556.83</v>
      </c>
      <c r="E201" s="60">
        <v>8542.0199999999986</v>
      </c>
      <c r="F201" s="60">
        <v>8601.25</v>
      </c>
      <c r="G201" s="60">
        <v>8603.0139999999992</v>
      </c>
      <c r="H201" s="60">
        <v>11212.99</v>
      </c>
      <c r="I201" s="61">
        <v>8589.7799999999988</v>
      </c>
      <c r="J201" s="59">
        <f t="shared" ref="J201:J243" si="50">ABS(A201-C201)</f>
        <v>181.84000000000015</v>
      </c>
      <c r="K201" s="60">
        <f t="shared" ref="K201:K243" si="51">ABS(A201-D201)</f>
        <v>88.170000000000073</v>
      </c>
      <c r="L201" s="60">
        <f t="shared" ref="L201:L243" si="52">ABS(A201-E201)</f>
        <v>102.98000000000138</v>
      </c>
      <c r="M201" s="60">
        <f t="shared" ref="M201:M243" si="53">ABS(A201-F201)</f>
        <v>43.75</v>
      </c>
      <c r="N201" s="60">
        <f t="shared" ref="N201:N243" si="54">ABS(A201-G201)</f>
        <v>41.986000000000786</v>
      </c>
      <c r="O201" s="60">
        <f t="shared" ref="O201:O243" si="55">ABS(A201-H201)</f>
        <v>2567.9899999999998</v>
      </c>
      <c r="P201" s="61">
        <f t="shared" ref="P201:P243" si="56">ABS(A201-I201)</f>
        <v>55.220000000001164</v>
      </c>
      <c r="Q201" s="59">
        <f t="shared" ref="Q201:V243" si="57">J201^2</f>
        <v>33065.785600000054</v>
      </c>
      <c r="R201" s="60">
        <f t="shared" si="57"/>
        <v>7773.9489000000131</v>
      </c>
      <c r="S201" s="60">
        <f t="shared" si="57"/>
        <v>10604.880400000286</v>
      </c>
      <c r="T201" s="60">
        <f t="shared" si="57"/>
        <v>1914.0625</v>
      </c>
      <c r="U201" s="60">
        <f t="shared" si="57"/>
        <v>1762.824196000066</v>
      </c>
      <c r="V201" s="60">
        <f t="shared" si="57"/>
        <v>6594572.6400999986</v>
      </c>
      <c r="W201" s="61">
        <f t="shared" ref="W201:W243" si="58">P201^2</f>
        <v>3049.2484000001286</v>
      </c>
      <c r="X201" s="70">
        <f t="shared" ref="X201:X243" si="59">J201/A201</f>
        <v>2.1034123770965894E-2</v>
      </c>
      <c r="Y201" s="71">
        <f t="shared" ref="Y201:Y243" si="60">K201/A201</f>
        <v>1.0198958935801049E-2</v>
      </c>
      <c r="Z201" s="71">
        <f t="shared" ref="Z201:Z243" si="61">L201/A201</f>
        <v>1.1912087912088072E-2</v>
      </c>
      <c r="AA201" s="71">
        <f t="shared" ref="AA201:AA243" si="62">M201/A201</f>
        <v>5.0607287449392713E-3</v>
      </c>
      <c r="AB201" s="71">
        <f t="shared" ref="AB201:AB243" si="63">N201/A201</f>
        <v>4.8566801619434104E-3</v>
      </c>
      <c r="AC201" s="71">
        <f t="shared" ref="AC201:AC243" si="64">O201/A201</f>
        <v>0.2970491613649508</v>
      </c>
      <c r="AD201" s="72">
        <f t="shared" ref="AD201:AD243" si="65">P201/A201</f>
        <v>6.3875072296126273E-3</v>
      </c>
    </row>
    <row r="202" spans="1:30" x14ac:dyDescent="0.2">
      <c r="A202" s="59">
        <v>8638</v>
      </c>
      <c r="B202" s="61">
        <v>198</v>
      </c>
      <c r="C202" s="59">
        <v>8844.56</v>
      </c>
      <c r="D202" s="60">
        <v>8643.9499999999989</v>
      </c>
      <c r="E202" s="60">
        <v>8626.5399999999991</v>
      </c>
      <c r="F202" s="60">
        <v>8685.5500000000011</v>
      </c>
      <c r="G202" s="60">
        <v>8685.7819999999992</v>
      </c>
      <c r="H202" s="60">
        <v>11281.150000000001</v>
      </c>
      <c r="I202" s="61">
        <v>8664.630000000001</v>
      </c>
      <c r="J202" s="59">
        <f t="shared" si="50"/>
        <v>206.55999999999949</v>
      </c>
      <c r="K202" s="60">
        <f t="shared" si="51"/>
        <v>5.9499999999989086</v>
      </c>
      <c r="L202" s="60">
        <f t="shared" si="52"/>
        <v>11.460000000000946</v>
      </c>
      <c r="M202" s="60">
        <f t="shared" si="53"/>
        <v>47.550000000001091</v>
      </c>
      <c r="N202" s="60">
        <f t="shared" si="54"/>
        <v>47.781999999999243</v>
      </c>
      <c r="O202" s="60">
        <f t="shared" si="55"/>
        <v>2643.1500000000015</v>
      </c>
      <c r="P202" s="61">
        <f t="shared" si="56"/>
        <v>26.630000000001019</v>
      </c>
      <c r="Q202" s="59">
        <f t="shared" si="57"/>
        <v>42667.033599999791</v>
      </c>
      <c r="R202" s="60">
        <f t="shared" si="57"/>
        <v>35.402499999987015</v>
      </c>
      <c r="S202" s="60">
        <f t="shared" si="57"/>
        <v>131.33160000002167</v>
      </c>
      <c r="T202" s="60">
        <f t="shared" si="57"/>
        <v>2261.0025000001037</v>
      </c>
      <c r="U202" s="60">
        <f t="shared" si="57"/>
        <v>2283.1195239999279</v>
      </c>
      <c r="V202" s="60">
        <f t="shared" si="57"/>
        <v>6986241.9225000078</v>
      </c>
      <c r="W202" s="61">
        <f t="shared" si="58"/>
        <v>709.15690000005429</v>
      </c>
      <c r="X202" s="70">
        <f t="shared" si="59"/>
        <v>2.3912942810835783E-2</v>
      </c>
      <c r="Y202" s="71">
        <f t="shared" si="60"/>
        <v>6.8881685575352032E-4</v>
      </c>
      <c r="Z202" s="71">
        <f t="shared" si="61"/>
        <v>1.3266959944432677E-3</v>
      </c>
      <c r="AA202" s="71">
        <f t="shared" si="62"/>
        <v>5.5047464690901934E-3</v>
      </c>
      <c r="AB202" s="71">
        <f t="shared" si="63"/>
        <v>5.531604538087433E-3</v>
      </c>
      <c r="AC202" s="71">
        <f t="shared" si="64"/>
        <v>0.30599097013197518</v>
      </c>
      <c r="AD202" s="72">
        <f t="shared" si="65"/>
        <v>3.0828895577681196E-3</v>
      </c>
    </row>
    <row r="203" spans="1:30" x14ac:dyDescent="0.2">
      <c r="A203" s="59">
        <v>8614</v>
      </c>
      <c r="B203" s="61">
        <v>199</v>
      </c>
      <c r="C203" s="59">
        <v>8862.2799999999988</v>
      </c>
      <c r="D203" s="60">
        <v>8637.02</v>
      </c>
      <c r="E203" s="60">
        <v>8621.51</v>
      </c>
      <c r="F203" s="60">
        <v>8678.9</v>
      </c>
      <c r="G203" s="60">
        <v>8682.6659999999993</v>
      </c>
      <c r="H203" s="60">
        <v>11307.13</v>
      </c>
      <c r="I203" s="61">
        <v>8667.6</v>
      </c>
      <c r="J203" s="59">
        <f t="shared" si="50"/>
        <v>248.27999999999884</v>
      </c>
      <c r="K203" s="60">
        <f t="shared" si="51"/>
        <v>23.020000000000437</v>
      </c>
      <c r="L203" s="60">
        <f t="shared" si="52"/>
        <v>7.5100000000002183</v>
      </c>
      <c r="M203" s="60">
        <f t="shared" si="53"/>
        <v>64.899999999999636</v>
      </c>
      <c r="N203" s="60">
        <f t="shared" si="54"/>
        <v>68.665999999999258</v>
      </c>
      <c r="O203" s="60">
        <f t="shared" si="55"/>
        <v>2693.1299999999992</v>
      </c>
      <c r="P203" s="61">
        <f t="shared" si="56"/>
        <v>53.600000000000364</v>
      </c>
      <c r="Q203" s="59">
        <f t="shared" si="57"/>
        <v>61642.958399999421</v>
      </c>
      <c r="R203" s="60">
        <f t="shared" si="57"/>
        <v>529.92040000002009</v>
      </c>
      <c r="S203" s="60">
        <f t="shared" si="57"/>
        <v>56.400100000003278</v>
      </c>
      <c r="T203" s="60">
        <f t="shared" si="57"/>
        <v>4212.0099999999529</v>
      </c>
      <c r="U203" s="60">
        <f t="shared" si="57"/>
        <v>4715.0195559998983</v>
      </c>
      <c r="V203" s="60">
        <f t="shared" si="57"/>
        <v>7252949.1968999961</v>
      </c>
      <c r="W203" s="61">
        <f t="shared" si="58"/>
        <v>2872.9600000000391</v>
      </c>
      <c r="X203" s="70">
        <f t="shared" si="59"/>
        <v>2.8822846528906296E-2</v>
      </c>
      <c r="Y203" s="71">
        <f t="shared" si="60"/>
        <v>2.6723937775714459E-3</v>
      </c>
      <c r="Z203" s="71">
        <f t="shared" si="61"/>
        <v>8.7183654515906879E-4</v>
      </c>
      <c r="AA203" s="71">
        <f t="shared" si="62"/>
        <v>7.5342465753424235E-3</v>
      </c>
      <c r="AB203" s="71">
        <f t="shared" si="63"/>
        <v>7.9714418388668745E-3</v>
      </c>
      <c r="AC203" s="71">
        <f t="shared" si="64"/>
        <v>0.31264569305781276</v>
      </c>
      <c r="AD203" s="72">
        <f t="shared" si="65"/>
        <v>6.2224286045972094E-3</v>
      </c>
    </row>
    <row r="204" spans="1:30" x14ac:dyDescent="0.2">
      <c r="A204" s="59">
        <v>8686</v>
      </c>
      <c r="B204" s="61">
        <v>200</v>
      </c>
      <c r="C204" s="59">
        <v>8880</v>
      </c>
      <c r="D204" s="60">
        <v>8613.26</v>
      </c>
      <c r="E204" s="60">
        <v>8598.09</v>
      </c>
      <c r="F204" s="60">
        <v>8658.34</v>
      </c>
      <c r="G204" s="60">
        <v>8659.17</v>
      </c>
      <c r="H204" s="60">
        <v>11280.920000000002</v>
      </c>
      <c r="I204" s="61">
        <v>8635.6</v>
      </c>
      <c r="J204" s="59">
        <f t="shared" si="50"/>
        <v>194</v>
      </c>
      <c r="K204" s="60">
        <f t="shared" si="51"/>
        <v>72.739999999999782</v>
      </c>
      <c r="L204" s="60">
        <f t="shared" si="52"/>
        <v>87.909999999999854</v>
      </c>
      <c r="M204" s="60">
        <f t="shared" si="53"/>
        <v>27.659999999999854</v>
      </c>
      <c r="N204" s="60">
        <f t="shared" si="54"/>
        <v>26.829999999999927</v>
      </c>
      <c r="O204" s="60">
        <f t="shared" si="55"/>
        <v>2594.9200000000019</v>
      </c>
      <c r="P204" s="61">
        <f t="shared" si="56"/>
        <v>50.399999999999636</v>
      </c>
      <c r="Q204" s="59">
        <f t="shared" si="57"/>
        <v>37636</v>
      </c>
      <c r="R204" s="60">
        <f t="shared" si="57"/>
        <v>5291.1075999999684</v>
      </c>
      <c r="S204" s="60">
        <f t="shared" si="57"/>
        <v>7728.1680999999744</v>
      </c>
      <c r="T204" s="60">
        <f t="shared" si="57"/>
        <v>765.07559999999194</v>
      </c>
      <c r="U204" s="60">
        <f t="shared" si="57"/>
        <v>719.84889999999609</v>
      </c>
      <c r="V204" s="60">
        <f t="shared" si="57"/>
        <v>6733609.8064000094</v>
      </c>
      <c r="W204" s="61">
        <f t="shared" si="58"/>
        <v>2540.1599999999635</v>
      </c>
      <c r="X204" s="70">
        <f t="shared" si="59"/>
        <v>2.2334791618696753E-2</v>
      </c>
      <c r="Y204" s="71">
        <f t="shared" si="60"/>
        <v>8.3743955790927683E-3</v>
      </c>
      <c r="Z204" s="71">
        <f t="shared" si="61"/>
        <v>1.0120884181441383E-2</v>
      </c>
      <c r="AA204" s="71">
        <f t="shared" si="62"/>
        <v>3.1844347225420048E-3</v>
      </c>
      <c r="AB204" s="71">
        <f t="shared" si="63"/>
        <v>3.0888786553073828E-3</v>
      </c>
      <c r="AC204" s="71">
        <f t="shared" si="64"/>
        <v>0.2987474096246836</v>
      </c>
      <c r="AD204" s="72">
        <f t="shared" si="65"/>
        <v>5.8024407091871559E-3</v>
      </c>
    </row>
    <row r="205" spans="1:30" x14ac:dyDescent="0.2">
      <c r="A205" s="59">
        <v>8678</v>
      </c>
      <c r="B205" s="61">
        <v>201</v>
      </c>
      <c r="C205" s="59">
        <v>8897.7199999999993</v>
      </c>
      <c r="D205" s="60">
        <v>8684.5399999999991</v>
      </c>
      <c r="E205" s="60">
        <v>8667.4500000000007</v>
      </c>
      <c r="F205" s="60">
        <v>8727.4000000000015</v>
      </c>
      <c r="G205" s="60">
        <v>8727.3439999999991</v>
      </c>
      <c r="H205" s="60">
        <v>11341.220000000001</v>
      </c>
      <c r="I205" s="61">
        <v>8708.7100000000009</v>
      </c>
      <c r="J205" s="59">
        <f t="shared" si="50"/>
        <v>219.71999999999935</v>
      </c>
      <c r="K205" s="60">
        <f t="shared" si="51"/>
        <v>6.5399999999990541</v>
      </c>
      <c r="L205" s="60">
        <f t="shared" si="52"/>
        <v>10.549999999999272</v>
      </c>
      <c r="M205" s="60">
        <f t="shared" si="53"/>
        <v>49.400000000001455</v>
      </c>
      <c r="N205" s="60">
        <f t="shared" si="54"/>
        <v>49.343999999999141</v>
      </c>
      <c r="O205" s="60">
        <f t="shared" si="55"/>
        <v>2663.2200000000012</v>
      </c>
      <c r="P205" s="61">
        <f t="shared" si="56"/>
        <v>30.710000000000946</v>
      </c>
      <c r="Q205" s="59">
        <f t="shared" si="57"/>
        <v>48276.87839999971</v>
      </c>
      <c r="R205" s="60">
        <f t="shared" si="57"/>
        <v>42.771599999987629</v>
      </c>
      <c r="S205" s="60">
        <f t="shared" si="57"/>
        <v>111.30249999998465</v>
      </c>
      <c r="T205" s="60">
        <f t="shared" si="57"/>
        <v>2440.3600000001438</v>
      </c>
      <c r="U205" s="60">
        <f t="shared" si="57"/>
        <v>2434.8303359999154</v>
      </c>
      <c r="V205" s="60">
        <f t="shared" si="57"/>
        <v>7092740.768400006</v>
      </c>
      <c r="W205" s="61">
        <f t="shared" si="58"/>
        <v>943.10410000005811</v>
      </c>
      <c r="X205" s="70">
        <f t="shared" si="59"/>
        <v>2.5319197971882847E-2</v>
      </c>
      <c r="Y205" s="71">
        <f t="shared" si="60"/>
        <v>7.536298686332167E-4</v>
      </c>
      <c r="Z205" s="71">
        <f t="shared" si="61"/>
        <v>1.2157179073518406E-3</v>
      </c>
      <c r="AA205" s="71">
        <f t="shared" si="62"/>
        <v>5.6925558884537283E-3</v>
      </c>
      <c r="AB205" s="71">
        <f t="shared" si="63"/>
        <v>5.6861027886608824E-3</v>
      </c>
      <c r="AC205" s="71">
        <f t="shared" si="64"/>
        <v>0.30689329338557286</v>
      </c>
      <c r="AD205" s="72">
        <f t="shared" si="65"/>
        <v>3.5388338326804501E-3</v>
      </c>
    </row>
    <row r="206" spans="1:30" x14ac:dyDescent="0.2">
      <c r="A206" s="59">
        <v>8657</v>
      </c>
      <c r="B206" s="61">
        <v>202</v>
      </c>
      <c r="C206" s="59">
        <v>8915.4399999999987</v>
      </c>
      <c r="D206" s="60">
        <v>8676.619999999999</v>
      </c>
      <c r="E206" s="60">
        <v>8661.1299999999992</v>
      </c>
      <c r="F206" s="60">
        <v>8720.1400000000012</v>
      </c>
      <c r="G206" s="60">
        <v>8722.5920000000006</v>
      </c>
      <c r="H206" s="60">
        <v>11360.279999999999</v>
      </c>
      <c r="I206" s="61">
        <v>8707.1</v>
      </c>
      <c r="J206" s="59">
        <f t="shared" si="50"/>
        <v>258.43999999999869</v>
      </c>
      <c r="K206" s="60">
        <f t="shared" si="51"/>
        <v>19.619999999998981</v>
      </c>
      <c r="L206" s="60">
        <f t="shared" si="52"/>
        <v>4.1299999999991996</v>
      </c>
      <c r="M206" s="60">
        <f t="shared" si="53"/>
        <v>63.140000000001237</v>
      </c>
      <c r="N206" s="60">
        <f t="shared" si="54"/>
        <v>65.592000000000553</v>
      </c>
      <c r="O206" s="60">
        <f t="shared" si="55"/>
        <v>2703.2799999999988</v>
      </c>
      <c r="P206" s="61">
        <f t="shared" si="56"/>
        <v>50.100000000000364</v>
      </c>
      <c r="Q206" s="59">
        <f t="shared" si="57"/>
        <v>66791.233599999323</v>
      </c>
      <c r="R206" s="60">
        <f t="shared" si="57"/>
        <v>384.94439999996001</v>
      </c>
      <c r="S206" s="60">
        <f t="shared" si="57"/>
        <v>17.056899999993391</v>
      </c>
      <c r="T206" s="60">
        <f t="shared" si="57"/>
        <v>3986.6596000001564</v>
      </c>
      <c r="U206" s="60">
        <f t="shared" si="57"/>
        <v>4302.3104640000729</v>
      </c>
      <c r="V206" s="60">
        <f t="shared" si="57"/>
        <v>7307722.7583999941</v>
      </c>
      <c r="W206" s="61">
        <f t="shared" si="58"/>
        <v>2510.0100000000366</v>
      </c>
      <c r="X206" s="70">
        <f t="shared" si="59"/>
        <v>2.985329790920627E-2</v>
      </c>
      <c r="Y206" s="71">
        <f t="shared" si="60"/>
        <v>2.2663740325746771E-3</v>
      </c>
      <c r="Z206" s="71">
        <f t="shared" si="61"/>
        <v>4.770705787223287E-4</v>
      </c>
      <c r="AA206" s="71">
        <f t="shared" si="62"/>
        <v>7.2935196950446157E-3</v>
      </c>
      <c r="AB206" s="71">
        <f t="shared" si="63"/>
        <v>7.5767586923877273E-3</v>
      </c>
      <c r="AC206" s="71">
        <f t="shared" si="64"/>
        <v>0.31226521889800146</v>
      </c>
      <c r="AD206" s="72">
        <f t="shared" si="65"/>
        <v>5.7872242116206955E-3</v>
      </c>
    </row>
    <row r="207" spans="1:30" x14ac:dyDescent="0.2">
      <c r="A207" s="59">
        <v>8890</v>
      </c>
      <c r="B207" s="61">
        <v>203</v>
      </c>
      <c r="C207" s="59">
        <v>8933.16</v>
      </c>
      <c r="D207" s="60">
        <v>8655.83</v>
      </c>
      <c r="E207" s="60">
        <v>8640.5999999999985</v>
      </c>
      <c r="F207" s="60">
        <v>8702.3900000000012</v>
      </c>
      <c r="G207" s="60">
        <v>8701.9680000000008</v>
      </c>
      <c r="H207" s="60">
        <v>11337.14</v>
      </c>
      <c r="I207" s="61">
        <v>8680.51</v>
      </c>
      <c r="J207" s="59">
        <f t="shared" si="50"/>
        <v>43.159999999999854</v>
      </c>
      <c r="K207" s="60">
        <f t="shared" si="51"/>
        <v>234.17000000000007</v>
      </c>
      <c r="L207" s="60">
        <f t="shared" si="52"/>
        <v>249.40000000000146</v>
      </c>
      <c r="M207" s="60">
        <f t="shared" si="53"/>
        <v>187.60999999999876</v>
      </c>
      <c r="N207" s="60">
        <f t="shared" si="54"/>
        <v>188.03199999999924</v>
      </c>
      <c r="O207" s="60">
        <f t="shared" si="55"/>
        <v>2447.1399999999994</v>
      </c>
      <c r="P207" s="61">
        <f t="shared" si="56"/>
        <v>209.48999999999978</v>
      </c>
      <c r="Q207" s="59">
        <f t="shared" si="57"/>
        <v>1862.7855999999874</v>
      </c>
      <c r="R207" s="60">
        <f t="shared" si="57"/>
        <v>54835.588900000032</v>
      </c>
      <c r="S207" s="60">
        <f t="shared" si="57"/>
        <v>62200.360000000728</v>
      </c>
      <c r="T207" s="60">
        <f t="shared" si="57"/>
        <v>35197.512099999534</v>
      </c>
      <c r="U207" s="60">
        <f t="shared" si="57"/>
        <v>35356.033023999713</v>
      </c>
      <c r="V207" s="60">
        <f t="shared" si="57"/>
        <v>5988494.1795999976</v>
      </c>
      <c r="W207" s="61">
        <f t="shared" si="58"/>
        <v>43886.060099999908</v>
      </c>
      <c r="X207" s="70">
        <f t="shared" si="59"/>
        <v>4.8548931383576889E-3</v>
      </c>
      <c r="Y207" s="71">
        <f t="shared" si="60"/>
        <v>2.6340832395950513E-2</v>
      </c>
      <c r="Z207" s="71">
        <f t="shared" si="61"/>
        <v>2.8053993250843807E-2</v>
      </c>
      <c r="AA207" s="71">
        <f t="shared" si="62"/>
        <v>2.1103487064116848E-2</v>
      </c>
      <c r="AB207" s="71">
        <f t="shared" si="63"/>
        <v>2.1150956130483605E-2</v>
      </c>
      <c r="AC207" s="71">
        <f t="shared" si="64"/>
        <v>0.2752688413948256</v>
      </c>
      <c r="AD207" s="72">
        <f t="shared" si="65"/>
        <v>2.3564679415073092E-2</v>
      </c>
    </row>
    <row r="208" spans="1:30" x14ac:dyDescent="0.2">
      <c r="A208" s="59">
        <v>8895</v>
      </c>
      <c r="B208" s="61">
        <v>204</v>
      </c>
      <c r="C208" s="59">
        <v>8950.8799999999992</v>
      </c>
      <c r="D208" s="60">
        <v>8886.5</v>
      </c>
      <c r="E208" s="60">
        <v>8866.1899999999987</v>
      </c>
      <c r="F208" s="60">
        <v>8921.1200000000008</v>
      </c>
      <c r="G208" s="60">
        <v>8924.8240000000005</v>
      </c>
      <c r="H208" s="60">
        <v>11546.589999999998</v>
      </c>
      <c r="I208" s="61">
        <v>8900.9700000000012</v>
      </c>
      <c r="J208" s="59">
        <f t="shared" si="50"/>
        <v>55.8799999999992</v>
      </c>
      <c r="K208" s="60">
        <f t="shared" si="51"/>
        <v>8.5</v>
      </c>
      <c r="L208" s="60">
        <f t="shared" si="52"/>
        <v>28.81000000000131</v>
      </c>
      <c r="M208" s="60">
        <f t="shared" si="53"/>
        <v>26.1200000000008</v>
      </c>
      <c r="N208" s="60">
        <f t="shared" si="54"/>
        <v>29.824000000000524</v>
      </c>
      <c r="O208" s="60">
        <f t="shared" si="55"/>
        <v>2651.5899999999983</v>
      </c>
      <c r="P208" s="61">
        <f t="shared" si="56"/>
        <v>5.9700000000011642</v>
      </c>
      <c r="Q208" s="59">
        <f t="shared" si="57"/>
        <v>3122.5743999999104</v>
      </c>
      <c r="R208" s="60">
        <f t="shared" si="57"/>
        <v>72.25</v>
      </c>
      <c r="S208" s="60">
        <f t="shared" si="57"/>
        <v>830.01610000007543</v>
      </c>
      <c r="T208" s="60">
        <f t="shared" si="57"/>
        <v>682.25440000004176</v>
      </c>
      <c r="U208" s="60">
        <f t="shared" si="57"/>
        <v>889.47097600003121</v>
      </c>
      <c r="V208" s="60">
        <f t="shared" si="57"/>
        <v>7030929.5280999914</v>
      </c>
      <c r="W208" s="61">
        <f t="shared" si="58"/>
        <v>35.6409000000139</v>
      </c>
      <c r="X208" s="70">
        <f t="shared" si="59"/>
        <v>6.2821810005620239E-3</v>
      </c>
      <c r="Y208" s="71">
        <f t="shared" si="60"/>
        <v>9.5559302979201794E-4</v>
      </c>
      <c r="Z208" s="71">
        <f t="shared" si="61"/>
        <v>3.2388982574481518E-3</v>
      </c>
      <c r="AA208" s="71">
        <f t="shared" si="62"/>
        <v>2.9364811691962676E-3</v>
      </c>
      <c r="AB208" s="71">
        <f t="shared" si="63"/>
        <v>3.3528948847667819E-3</v>
      </c>
      <c r="AC208" s="71">
        <f t="shared" si="64"/>
        <v>0.29809893198426063</v>
      </c>
      <c r="AD208" s="72">
        <f t="shared" si="65"/>
        <v>6.711635750422894E-4</v>
      </c>
    </row>
    <row r="209" spans="1:30" x14ac:dyDescent="0.2">
      <c r="A209" s="59">
        <v>8834</v>
      </c>
      <c r="B209" s="61">
        <v>205</v>
      </c>
      <c r="C209" s="59">
        <v>8968.6</v>
      </c>
      <c r="D209" s="60">
        <v>8891.4499999999989</v>
      </c>
      <c r="E209" s="60">
        <v>8875.6999999999989</v>
      </c>
      <c r="F209" s="60">
        <v>8922.7300000000014</v>
      </c>
      <c r="G209" s="60">
        <v>8938.985999999999</v>
      </c>
      <c r="H209" s="60">
        <v>11630.62</v>
      </c>
      <c r="I209" s="61">
        <v>8915.7900000000009</v>
      </c>
      <c r="J209" s="59">
        <f t="shared" si="50"/>
        <v>134.60000000000036</v>
      </c>
      <c r="K209" s="60">
        <f t="shared" si="51"/>
        <v>57.449999999998909</v>
      </c>
      <c r="L209" s="60">
        <f t="shared" si="52"/>
        <v>41.699999999998909</v>
      </c>
      <c r="M209" s="60">
        <f t="shared" si="53"/>
        <v>88.730000000001382</v>
      </c>
      <c r="N209" s="60">
        <f t="shared" si="54"/>
        <v>104.98599999999897</v>
      </c>
      <c r="O209" s="60">
        <f t="shared" si="55"/>
        <v>2796.6200000000008</v>
      </c>
      <c r="P209" s="61">
        <f t="shared" si="56"/>
        <v>81.790000000000873</v>
      </c>
      <c r="Q209" s="59">
        <f t="shared" si="57"/>
        <v>18117.160000000098</v>
      </c>
      <c r="R209" s="60">
        <f t="shared" si="57"/>
        <v>3300.5024999998745</v>
      </c>
      <c r="S209" s="60">
        <f t="shared" si="57"/>
        <v>1738.8899999999089</v>
      </c>
      <c r="T209" s="60">
        <f t="shared" si="57"/>
        <v>7873.0129000002453</v>
      </c>
      <c r="U209" s="60">
        <f t="shared" si="57"/>
        <v>11022.060195999784</v>
      </c>
      <c r="V209" s="60">
        <f t="shared" si="57"/>
        <v>7821083.4244000046</v>
      </c>
      <c r="W209" s="61">
        <f t="shared" si="58"/>
        <v>6689.6041000001433</v>
      </c>
      <c r="X209" s="70">
        <f t="shared" si="59"/>
        <v>1.5236585918043962E-2</v>
      </c>
      <c r="Y209" s="71">
        <f t="shared" si="60"/>
        <v>6.5032827711114906E-3</v>
      </c>
      <c r="Z209" s="71">
        <f t="shared" si="61"/>
        <v>4.7203984604934244E-3</v>
      </c>
      <c r="AA209" s="71">
        <f t="shared" si="62"/>
        <v>1.0044147611501176E-2</v>
      </c>
      <c r="AB209" s="71">
        <f t="shared" si="63"/>
        <v>1.1884310618066444E-2</v>
      </c>
      <c r="AC209" s="71">
        <f t="shared" si="64"/>
        <v>0.31657459814353645</v>
      </c>
      <c r="AD209" s="72">
        <f t="shared" si="65"/>
        <v>9.2585465247906808E-3</v>
      </c>
    </row>
    <row r="210" spans="1:30" x14ac:dyDescent="0.2">
      <c r="A210" s="59">
        <v>8745</v>
      </c>
      <c r="B210" s="61">
        <v>206</v>
      </c>
      <c r="C210" s="59">
        <v>8986.32</v>
      </c>
      <c r="D210" s="60">
        <v>8831.06</v>
      </c>
      <c r="E210" s="60">
        <v>8816.6299999999992</v>
      </c>
      <c r="F210" s="60">
        <v>8867.52</v>
      </c>
      <c r="G210" s="60">
        <v>8880.159999999998</v>
      </c>
      <c r="H210" s="60">
        <v>11568.53</v>
      </c>
      <c r="I210" s="61">
        <v>8836.8700000000008</v>
      </c>
      <c r="J210" s="59">
        <f t="shared" si="50"/>
        <v>241.31999999999971</v>
      </c>
      <c r="K210" s="60">
        <f t="shared" si="51"/>
        <v>86.059999999999491</v>
      </c>
      <c r="L210" s="60">
        <f t="shared" si="52"/>
        <v>71.6299999999992</v>
      </c>
      <c r="M210" s="60">
        <f t="shared" si="53"/>
        <v>122.52000000000044</v>
      </c>
      <c r="N210" s="60">
        <f t="shared" si="54"/>
        <v>135.15999999999804</v>
      </c>
      <c r="O210" s="60">
        <f t="shared" si="55"/>
        <v>2823.5300000000007</v>
      </c>
      <c r="P210" s="61">
        <f t="shared" si="56"/>
        <v>91.8700000000008</v>
      </c>
      <c r="Q210" s="59">
        <f t="shared" si="57"/>
        <v>58235.342399999863</v>
      </c>
      <c r="R210" s="60">
        <f t="shared" si="57"/>
        <v>7406.3235999999124</v>
      </c>
      <c r="S210" s="60">
        <f t="shared" si="57"/>
        <v>5130.8568999998852</v>
      </c>
      <c r="T210" s="60">
        <f t="shared" si="57"/>
        <v>15011.150400000108</v>
      </c>
      <c r="U210" s="60">
        <f t="shared" si="57"/>
        <v>18268.22559999947</v>
      </c>
      <c r="V210" s="60">
        <f t="shared" si="57"/>
        <v>7972321.6609000033</v>
      </c>
      <c r="W210" s="61">
        <f t="shared" si="58"/>
        <v>8440.0969000001478</v>
      </c>
      <c r="X210" s="70">
        <f t="shared" si="59"/>
        <v>2.7595197255574581E-2</v>
      </c>
      <c r="Y210" s="71">
        <f t="shared" si="60"/>
        <v>9.8410520297312169E-3</v>
      </c>
      <c r="Z210" s="71">
        <f t="shared" si="61"/>
        <v>8.1909662664378727E-3</v>
      </c>
      <c r="AA210" s="71">
        <f t="shared" si="62"/>
        <v>1.4010291595197306E-2</v>
      </c>
      <c r="AB210" s="71">
        <f t="shared" si="63"/>
        <v>1.5455688965122703E-2</v>
      </c>
      <c r="AC210" s="71">
        <f t="shared" si="64"/>
        <v>0.32287364208118935</v>
      </c>
      <c r="AD210" s="72">
        <f t="shared" si="65"/>
        <v>1.0505431675243088E-2</v>
      </c>
    </row>
    <row r="211" spans="1:30" x14ac:dyDescent="0.2">
      <c r="A211" s="59">
        <v>9197</v>
      </c>
      <c r="B211" s="61">
        <v>207</v>
      </c>
      <c r="C211" s="59">
        <v>9004.0400000000009</v>
      </c>
      <c r="D211" s="60">
        <v>8742.9499999999989</v>
      </c>
      <c r="E211" s="60">
        <v>8729.08</v>
      </c>
      <c r="F211" s="60">
        <v>8787.59</v>
      </c>
      <c r="G211" s="60">
        <v>8792.2699999999986</v>
      </c>
      <c r="H211" s="60">
        <v>11468.020000000002</v>
      </c>
      <c r="I211" s="61">
        <v>8768.2500000000018</v>
      </c>
      <c r="J211" s="59">
        <f t="shared" si="50"/>
        <v>192.95999999999913</v>
      </c>
      <c r="K211" s="60">
        <f t="shared" si="51"/>
        <v>454.05000000000109</v>
      </c>
      <c r="L211" s="60">
        <f t="shared" si="52"/>
        <v>467.92000000000007</v>
      </c>
      <c r="M211" s="60">
        <f t="shared" si="53"/>
        <v>409.40999999999985</v>
      </c>
      <c r="N211" s="60">
        <f t="shared" si="54"/>
        <v>404.73000000000138</v>
      </c>
      <c r="O211" s="60">
        <f t="shared" si="55"/>
        <v>2271.0200000000023</v>
      </c>
      <c r="P211" s="61">
        <f t="shared" si="56"/>
        <v>428.74999999999818</v>
      </c>
      <c r="Q211" s="59">
        <f t="shared" si="57"/>
        <v>37233.561599999666</v>
      </c>
      <c r="R211" s="60">
        <f t="shared" si="57"/>
        <v>206161.40250000099</v>
      </c>
      <c r="S211" s="60">
        <f t="shared" si="57"/>
        <v>218949.12640000007</v>
      </c>
      <c r="T211" s="60">
        <f t="shared" si="57"/>
        <v>167616.54809999987</v>
      </c>
      <c r="U211" s="60">
        <f t="shared" si="57"/>
        <v>163806.37290000112</v>
      </c>
      <c r="V211" s="60">
        <f t="shared" si="57"/>
        <v>5157531.8404000103</v>
      </c>
      <c r="W211" s="61">
        <f t="shared" si="58"/>
        <v>183826.56249999843</v>
      </c>
      <c r="X211" s="70">
        <f t="shared" si="59"/>
        <v>2.0980754593889216E-2</v>
      </c>
      <c r="Y211" s="71">
        <f t="shared" si="60"/>
        <v>4.9369359573774176E-2</v>
      </c>
      <c r="Z211" s="71">
        <f t="shared" si="61"/>
        <v>5.087746004131783E-2</v>
      </c>
      <c r="AA211" s="71">
        <f t="shared" si="62"/>
        <v>4.4515602913993681E-2</v>
      </c>
      <c r="AB211" s="71">
        <f t="shared" si="63"/>
        <v>4.4006741328694289E-2</v>
      </c>
      <c r="AC211" s="71">
        <f t="shared" si="64"/>
        <v>0.24693052082200742</v>
      </c>
      <c r="AD211" s="72">
        <f t="shared" si="65"/>
        <v>4.6618462542133109E-2</v>
      </c>
    </row>
    <row r="212" spans="1:30" x14ac:dyDescent="0.2">
      <c r="A212" s="59">
        <v>9077</v>
      </c>
      <c r="B212" s="61">
        <v>208</v>
      </c>
      <c r="C212" s="59">
        <v>9021.76</v>
      </c>
      <c r="D212" s="60">
        <v>9190.43</v>
      </c>
      <c r="E212" s="60">
        <v>9165.74</v>
      </c>
      <c r="F212" s="60">
        <v>9211.3500000000022</v>
      </c>
      <c r="G212" s="60">
        <v>9222.7519999999986</v>
      </c>
      <c r="H212" s="60">
        <v>11858.63</v>
      </c>
      <c r="I212" s="61">
        <v>9189.43</v>
      </c>
      <c r="J212" s="59">
        <f t="shared" si="50"/>
        <v>55.239999999999782</v>
      </c>
      <c r="K212" s="60">
        <f t="shared" si="51"/>
        <v>113.43000000000029</v>
      </c>
      <c r="L212" s="60">
        <f t="shared" si="52"/>
        <v>88.739999999999782</v>
      </c>
      <c r="M212" s="60">
        <f t="shared" si="53"/>
        <v>134.35000000000218</v>
      </c>
      <c r="N212" s="60">
        <f t="shared" si="54"/>
        <v>145.75199999999859</v>
      </c>
      <c r="O212" s="60">
        <f t="shared" si="55"/>
        <v>2781.6299999999992</v>
      </c>
      <c r="P212" s="61">
        <f t="shared" si="56"/>
        <v>112.43000000000029</v>
      </c>
      <c r="Q212" s="59">
        <f t="shared" si="57"/>
        <v>3051.4575999999761</v>
      </c>
      <c r="R212" s="60">
        <f t="shared" si="57"/>
        <v>12866.364900000066</v>
      </c>
      <c r="S212" s="60">
        <f t="shared" si="57"/>
        <v>7874.7875999999615</v>
      </c>
      <c r="T212" s="60">
        <f t="shared" si="57"/>
        <v>18049.922500000586</v>
      </c>
      <c r="U212" s="60">
        <f t="shared" si="57"/>
        <v>21243.645503999589</v>
      </c>
      <c r="V212" s="60">
        <f t="shared" si="57"/>
        <v>7737465.4568999959</v>
      </c>
      <c r="W212" s="61">
        <f t="shared" si="58"/>
        <v>12640.504900000065</v>
      </c>
      <c r="X212" s="70">
        <f t="shared" si="59"/>
        <v>6.0857111380411789E-3</v>
      </c>
      <c r="Y212" s="71">
        <f t="shared" si="60"/>
        <v>1.2496419521868491E-2</v>
      </c>
      <c r="Z212" s="71">
        <f t="shared" si="61"/>
        <v>9.7763578274760142E-3</v>
      </c>
      <c r="AA212" s="71">
        <f t="shared" si="62"/>
        <v>1.4801145753002334E-2</v>
      </c>
      <c r="AB212" s="71">
        <f t="shared" si="63"/>
        <v>1.6057287650104505E-2</v>
      </c>
      <c r="AC212" s="71">
        <f t="shared" si="64"/>
        <v>0.30644816569351097</v>
      </c>
      <c r="AD212" s="72">
        <f t="shared" si="65"/>
        <v>1.2386250963974913E-2</v>
      </c>
    </row>
    <row r="213" spans="1:30" x14ac:dyDescent="0.2">
      <c r="A213" s="59">
        <v>9027</v>
      </c>
      <c r="B213" s="61">
        <v>209</v>
      </c>
      <c r="C213" s="59">
        <v>9039.48</v>
      </c>
      <c r="D213" s="60">
        <v>9071.6299999999992</v>
      </c>
      <c r="E213" s="60">
        <v>9058.380000000001</v>
      </c>
      <c r="F213" s="60">
        <v>9092.33</v>
      </c>
      <c r="G213" s="60">
        <v>9125.81</v>
      </c>
      <c r="H213" s="60">
        <v>11902.65</v>
      </c>
      <c r="I213" s="61">
        <v>9099.44</v>
      </c>
      <c r="J213" s="59">
        <f t="shared" si="50"/>
        <v>12.479999999999563</v>
      </c>
      <c r="K213" s="60">
        <f t="shared" si="51"/>
        <v>44.6299999999992</v>
      </c>
      <c r="L213" s="60">
        <f t="shared" si="52"/>
        <v>31.380000000001019</v>
      </c>
      <c r="M213" s="60">
        <f t="shared" si="53"/>
        <v>65.329999999999927</v>
      </c>
      <c r="N213" s="60">
        <f t="shared" si="54"/>
        <v>98.809999999999491</v>
      </c>
      <c r="O213" s="60">
        <f t="shared" si="55"/>
        <v>2875.6499999999996</v>
      </c>
      <c r="P213" s="61">
        <f t="shared" si="56"/>
        <v>72.440000000000509</v>
      </c>
      <c r="Q213" s="59">
        <f t="shared" si="57"/>
        <v>155.7503999999891</v>
      </c>
      <c r="R213" s="60">
        <f t="shared" si="57"/>
        <v>1991.8368999999286</v>
      </c>
      <c r="S213" s="60">
        <f t="shared" si="57"/>
        <v>984.70440000006397</v>
      </c>
      <c r="T213" s="60">
        <f t="shared" si="57"/>
        <v>4268.0088999999907</v>
      </c>
      <c r="U213" s="60">
        <f t="shared" si="57"/>
        <v>9763.4160999998985</v>
      </c>
      <c r="V213" s="60">
        <f t="shared" si="57"/>
        <v>8269362.9224999975</v>
      </c>
      <c r="W213" s="61">
        <f t="shared" si="58"/>
        <v>5247.5536000000739</v>
      </c>
      <c r="X213" s="70">
        <f t="shared" si="59"/>
        <v>1.3825191093386024E-3</v>
      </c>
      <c r="Y213" s="71">
        <f t="shared" si="60"/>
        <v>4.9440567187326026E-3</v>
      </c>
      <c r="Z213" s="71">
        <f t="shared" si="61"/>
        <v>3.4762379528083549E-3</v>
      </c>
      <c r="AA213" s="71">
        <f t="shared" si="62"/>
        <v>7.2371773568184255E-3</v>
      </c>
      <c r="AB213" s="71">
        <f t="shared" si="63"/>
        <v>1.0946050736678797E-2</v>
      </c>
      <c r="AC213" s="71">
        <f t="shared" si="64"/>
        <v>0.31856098371552005</v>
      </c>
      <c r="AD213" s="72">
        <f t="shared" si="65"/>
        <v>8.0248144455522894E-3</v>
      </c>
    </row>
    <row r="214" spans="1:30" x14ac:dyDescent="0.2">
      <c r="A214" s="59">
        <v>9103</v>
      </c>
      <c r="B214" s="61">
        <v>210</v>
      </c>
      <c r="C214" s="59">
        <v>9057.2000000000007</v>
      </c>
      <c r="D214" s="60">
        <v>9022.1299999999992</v>
      </c>
      <c r="E214" s="60">
        <v>9007.4800000000014</v>
      </c>
      <c r="F214" s="60">
        <v>9049.85</v>
      </c>
      <c r="G214" s="60">
        <v>9072.1059999999998</v>
      </c>
      <c r="H214" s="60">
        <v>11800.67</v>
      </c>
      <c r="I214" s="61">
        <v>9000.91</v>
      </c>
      <c r="J214" s="59">
        <f t="shared" si="50"/>
        <v>45.799999999999272</v>
      </c>
      <c r="K214" s="60">
        <f t="shared" si="51"/>
        <v>80.8700000000008</v>
      </c>
      <c r="L214" s="60">
        <f t="shared" si="52"/>
        <v>95.519999999998618</v>
      </c>
      <c r="M214" s="60">
        <f t="shared" si="53"/>
        <v>53.149999999999636</v>
      </c>
      <c r="N214" s="60">
        <f t="shared" si="54"/>
        <v>30.894000000000233</v>
      </c>
      <c r="O214" s="60">
        <f t="shared" si="55"/>
        <v>2697.67</v>
      </c>
      <c r="P214" s="61">
        <f t="shared" si="56"/>
        <v>102.09000000000015</v>
      </c>
      <c r="Q214" s="59">
        <f t="shared" si="57"/>
        <v>2097.6399999999335</v>
      </c>
      <c r="R214" s="60">
        <f t="shared" si="57"/>
        <v>6539.9569000001293</v>
      </c>
      <c r="S214" s="60">
        <f t="shared" si="57"/>
        <v>9124.0703999997368</v>
      </c>
      <c r="T214" s="60">
        <f t="shared" si="57"/>
        <v>2824.9224999999615</v>
      </c>
      <c r="U214" s="60">
        <f t="shared" si="57"/>
        <v>954.43923600001438</v>
      </c>
      <c r="V214" s="60">
        <f t="shared" si="57"/>
        <v>7277423.4289000006</v>
      </c>
      <c r="W214" s="61">
        <f t="shared" si="58"/>
        <v>10422.368100000031</v>
      </c>
      <c r="X214" s="70">
        <f t="shared" si="59"/>
        <v>5.0313083598812775E-3</v>
      </c>
      <c r="Y214" s="71">
        <f t="shared" si="60"/>
        <v>8.8838844337032624E-3</v>
      </c>
      <c r="Z214" s="71">
        <f t="shared" si="61"/>
        <v>1.0493243985499135E-2</v>
      </c>
      <c r="AA214" s="71">
        <f t="shared" si="62"/>
        <v>5.8387344831373877E-3</v>
      </c>
      <c r="AB214" s="71">
        <f t="shared" si="63"/>
        <v>3.3938262111392107E-3</v>
      </c>
      <c r="AC214" s="71">
        <f t="shared" si="64"/>
        <v>0.296349555091728</v>
      </c>
      <c r="AD214" s="72">
        <f t="shared" si="65"/>
        <v>1.121498407118534E-2</v>
      </c>
    </row>
    <row r="215" spans="1:30" x14ac:dyDescent="0.2">
      <c r="A215" s="59">
        <v>9073</v>
      </c>
      <c r="B215" s="61">
        <v>211</v>
      </c>
      <c r="C215" s="59">
        <v>9074.92</v>
      </c>
      <c r="D215" s="60">
        <v>9097.369999999999</v>
      </c>
      <c r="E215" s="60">
        <v>9080.2000000000007</v>
      </c>
      <c r="F215" s="60">
        <v>9123.15</v>
      </c>
      <c r="G215" s="60">
        <v>9143.3059999999987</v>
      </c>
      <c r="H215" s="60">
        <v>11860.59</v>
      </c>
      <c r="I215" s="61">
        <v>9110.0599999999977</v>
      </c>
      <c r="J215" s="59">
        <f t="shared" si="50"/>
        <v>1.9200000000000728</v>
      </c>
      <c r="K215" s="60">
        <f t="shared" si="51"/>
        <v>24.369999999998981</v>
      </c>
      <c r="L215" s="60">
        <f t="shared" si="52"/>
        <v>7.2000000000007276</v>
      </c>
      <c r="M215" s="60">
        <f t="shared" si="53"/>
        <v>50.149999999999636</v>
      </c>
      <c r="N215" s="60">
        <f t="shared" si="54"/>
        <v>70.305999999998676</v>
      </c>
      <c r="O215" s="60">
        <f t="shared" si="55"/>
        <v>2787.59</v>
      </c>
      <c r="P215" s="61">
        <f t="shared" si="56"/>
        <v>37.059999999997672</v>
      </c>
      <c r="Q215" s="59">
        <f t="shared" si="57"/>
        <v>3.6864000000002792</v>
      </c>
      <c r="R215" s="60">
        <f t="shared" si="57"/>
        <v>593.89689999995039</v>
      </c>
      <c r="S215" s="60">
        <f t="shared" si="57"/>
        <v>51.840000000010477</v>
      </c>
      <c r="T215" s="60">
        <f t="shared" si="57"/>
        <v>2515.0224999999637</v>
      </c>
      <c r="U215" s="60">
        <f t="shared" si="57"/>
        <v>4942.9336359998142</v>
      </c>
      <c r="V215" s="60">
        <f t="shared" si="57"/>
        <v>7770658.0081000011</v>
      </c>
      <c r="W215" s="61">
        <f t="shared" si="58"/>
        <v>1373.4435999998275</v>
      </c>
      <c r="X215" s="70">
        <f t="shared" si="59"/>
        <v>2.1161688526397804E-4</v>
      </c>
      <c r="Y215" s="71">
        <f t="shared" si="60"/>
        <v>2.6859914030639238E-3</v>
      </c>
      <c r="Z215" s="71">
        <f t="shared" si="61"/>
        <v>7.9356331973996774E-4</v>
      </c>
      <c r="AA215" s="71">
        <f t="shared" si="62"/>
        <v>5.5273889562437598E-3</v>
      </c>
      <c r="AB215" s="71">
        <f t="shared" si="63"/>
        <v>7.7489253830043733E-3</v>
      </c>
      <c r="AC215" s="71">
        <f t="shared" si="64"/>
        <v>0.30724016312134905</v>
      </c>
      <c r="AD215" s="72">
        <f t="shared" si="65"/>
        <v>4.0846467541053311E-3</v>
      </c>
    </row>
    <row r="216" spans="1:30" x14ac:dyDescent="0.2">
      <c r="A216" s="59">
        <v>8655</v>
      </c>
      <c r="B216" s="61">
        <v>212</v>
      </c>
      <c r="C216" s="59">
        <v>9092.64</v>
      </c>
      <c r="D216" s="60">
        <v>9067.67</v>
      </c>
      <c r="E216" s="60">
        <v>9052.619999999999</v>
      </c>
      <c r="F216" s="60">
        <v>9095.3500000000022</v>
      </c>
      <c r="G216" s="60">
        <v>9117.6460000000006</v>
      </c>
      <c r="H216" s="60">
        <v>11861.769999999999</v>
      </c>
      <c r="I216" s="61">
        <v>9084.15</v>
      </c>
      <c r="J216" s="59">
        <f t="shared" si="50"/>
        <v>437.63999999999942</v>
      </c>
      <c r="K216" s="60">
        <f t="shared" si="51"/>
        <v>412.67000000000007</v>
      </c>
      <c r="L216" s="60">
        <f t="shared" si="52"/>
        <v>397.61999999999898</v>
      </c>
      <c r="M216" s="60">
        <f t="shared" si="53"/>
        <v>440.35000000000218</v>
      </c>
      <c r="N216" s="60">
        <f t="shared" si="54"/>
        <v>462.64600000000064</v>
      </c>
      <c r="O216" s="60">
        <f t="shared" si="55"/>
        <v>3206.7699999999986</v>
      </c>
      <c r="P216" s="61">
        <f t="shared" si="56"/>
        <v>429.14999999999964</v>
      </c>
      <c r="Q216" s="59">
        <f t="shared" si="57"/>
        <v>191528.7695999995</v>
      </c>
      <c r="R216" s="60">
        <f t="shared" si="57"/>
        <v>170296.52890000006</v>
      </c>
      <c r="S216" s="60">
        <f t="shared" si="57"/>
        <v>158101.66439999919</v>
      </c>
      <c r="T216" s="60">
        <f t="shared" si="57"/>
        <v>193908.12250000192</v>
      </c>
      <c r="U216" s="60">
        <f t="shared" si="57"/>
        <v>214041.3213160006</v>
      </c>
      <c r="V216" s="60">
        <f t="shared" si="57"/>
        <v>10283373.832899991</v>
      </c>
      <c r="W216" s="61">
        <f t="shared" si="58"/>
        <v>184169.72249999968</v>
      </c>
      <c r="X216" s="70">
        <f t="shared" si="59"/>
        <v>5.056499133448867E-2</v>
      </c>
      <c r="Y216" s="71">
        <f t="shared" si="60"/>
        <v>4.7679953783939931E-2</v>
      </c>
      <c r="Z216" s="71">
        <f t="shared" si="61"/>
        <v>4.5941074523396762E-2</v>
      </c>
      <c r="AA216" s="71">
        <f t="shared" si="62"/>
        <v>5.0878105141536935E-2</v>
      </c>
      <c r="AB216" s="71">
        <f t="shared" si="63"/>
        <v>5.34541883304449E-2</v>
      </c>
      <c r="AC216" s="71">
        <f t="shared" si="64"/>
        <v>0.37051068746389354</v>
      </c>
      <c r="AD216" s="72">
        <f t="shared" si="65"/>
        <v>4.9584055459272053E-2</v>
      </c>
    </row>
    <row r="217" spans="1:30" x14ac:dyDescent="0.2">
      <c r="A217" s="59">
        <v>8986</v>
      </c>
      <c r="B217" s="61">
        <v>213</v>
      </c>
      <c r="C217" s="59">
        <v>9110.36</v>
      </c>
      <c r="D217" s="60">
        <v>8653.85</v>
      </c>
      <c r="E217" s="60">
        <v>8646.56</v>
      </c>
      <c r="F217" s="60">
        <v>8708.8300000000017</v>
      </c>
      <c r="G217" s="60">
        <v>8715.0139999999992</v>
      </c>
      <c r="H217" s="60">
        <v>11465.97</v>
      </c>
      <c r="I217" s="61">
        <v>8689.7000000000007</v>
      </c>
      <c r="J217" s="59">
        <f t="shared" si="50"/>
        <v>124.36000000000058</v>
      </c>
      <c r="K217" s="60">
        <f t="shared" si="51"/>
        <v>332.14999999999964</v>
      </c>
      <c r="L217" s="60">
        <f t="shared" si="52"/>
        <v>339.44000000000051</v>
      </c>
      <c r="M217" s="60">
        <f t="shared" si="53"/>
        <v>277.16999999999825</v>
      </c>
      <c r="N217" s="60">
        <f t="shared" si="54"/>
        <v>270.98600000000079</v>
      </c>
      <c r="O217" s="60">
        <f t="shared" si="55"/>
        <v>2479.9699999999993</v>
      </c>
      <c r="P217" s="61">
        <f t="shared" si="56"/>
        <v>296.29999999999927</v>
      </c>
      <c r="Q217" s="59">
        <f t="shared" si="57"/>
        <v>15465.409600000145</v>
      </c>
      <c r="R217" s="60">
        <f t="shared" si="57"/>
        <v>110323.62249999976</v>
      </c>
      <c r="S217" s="60">
        <f t="shared" si="57"/>
        <v>115219.51360000034</v>
      </c>
      <c r="T217" s="60">
        <f t="shared" si="57"/>
        <v>76823.208899999037</v>
      </c>
      <c r="U217" s="60">
        <f t="shared" si="57"/>
        <v>73433.412196000427</v>
      </c>
      <c r="V217" s="60">
        <f t="shared" si="57"/>
        <v>6150251.2008999968</v>
      </c>
      <c r="W217" s="61">
        <f t="shared" si="58"/>
        <v>87793.689999999566</v>
      </c>
      <c r="X217" s="70">
        <f t="shared" si="59"/>
        <v>1.3839305586467903E-2</v>
      </c>
      <c r="Y217" s="71">
        <f t="shared" si="60"/>
        <v>3.6963053638993951E-2</v>
      </c>
      <c r="Z217" s="71">
        <f t="shared" si="61"/>
        <v>3.7774315602047685E-2</v>
      </c>
      <c r="AA217" s="71">
        <f t="shared" si="62"/>
        <v>3.0844647229022731E-2</v>
      </c>
      <c r="AB217" s="71">
        <f t="shared" si="63"/>
        <v>3.0156465613176139E-2</v>
      </c>
      <c r="AC217" s="71">
        <f t="shared" si="64"/>
        <v>0.27598152681949695</v>
      </c>
      <c r="AD217" s="72">
        <f t="shared" si="65"/>
        <v>3.2973514355664285E-2</v>
      </c>
    </row>
    <row r="218" spans="1:30" x14ac:dyDescent="0.2">
      <c r="A218" s="59">
        <v>9053</v>
      </c>
      <c r="B218" s="61">
        <v>214</v>
      </c>
      <c r="C218" s="59">
        <v>9128.08</v>
      </c>
      <c r="D218" s="60">
        <v>8981.5399999999991</v>
      </c>
      <c r="E218" s="60">
        <v>8959.27</v>
      </c>
      <c r="F218" s="60">
        <v>9026.64</v>
      </c>
      <c r="G218" s="60">
        <v>9016.1139999999996</v>
      </c>
      <c r="H218" s="60">
        <v>11635.449999999999</v>
      </c>
      <c r="I218" s="61">
        <v>8990.85</v>
      </c>
      <c r="J218" s="59">
        <f t="shared" si="50"/>
        <v>75.079999999999927</v>
      </c>
      <c r="K218" s="60">
        <f t="shared" si="51"/>
        <v>71.460000000000946</v>
      </c>
      <c r="L218" s="60">
        <f t="shared" si="52"/>
        <v>93.729999999999563</v>
      </c>
      <c r="M218" s="60">
        <f t="shared" si="53"/>
        <v>26.360000000000582</v>
      </c>
      <c r="N218" s="60">
        <f t="shared" si="54"/>
        <v>36.886000000000422</v>
      </c>
      <c r="O218" s="60">
        <f t="shared" si="55"/>
        <v>2582.4499999999989</v>
      </c>
      <c r="P218" s="61">
        <f t="shared" si="56"/>
        <v>62.149999999999636</v>
      </c>
      <c r="Q218" s="59">
        <f t="shared" si="57"/>
        <v>5637.0063999999893</v>
      </c>
      <c r="R218" s="60">
        <f t="shared" si="57"/>
        <v>5106.5316000001349</v>
      </c>
      <c r="S218" s="60">
        <f t="shared" si="57"/>
        <v>8785.312899999919</v>
      </c>
      <c r="T218" s="60">
        <f t="shared" si="57"/>
        <v>694.8496000000307</v>
      </c>
      <c r="U218" s="60">
        <f t="shared" si="57"/>
        <v>1360.5769960000312</v>
      </c>
      <c r="V218" s="60">
        <f t="shared" si="57"/>
        <v>6669048.0024999948</v>
      </c>
      <c r="W218" s="61">
        <f t="shared" si="58"/>
        <v>3862.6224999999549</v>
      </c>
      <c r="X218" s="70">
        <f t="shared" si="59"/>
        <v>8.2933834088147491E-3</v>
      </c>
      <c r="Y218" s="71">
        <f t="shared" si="60"/>
        <v>7.8935159615598077E-3</v>
      </c>
      <c r="Z218" s="71">
        <f t="shared" si="61"/>
        <v>1.0353473986523755E-2</v>
      </c>
      <c r="AA218" s="71">
        <f t="shared" si="62"/>
        <v>2.911741963989902E-3</v>
      </c>
      <c r="AB218" s="71">
        <f t="shared" si="63"/>
        <v>4.0744504584116232E-3</v>
      </c>
      <c r="AC218" s="71">
        <f t="shared" si="64"/>
        <v>0.28525903015574938</v>
      </c>
      <c r="AD218" s="72">
        <f t="shared" si="65"/>
        <v>6.8651275820169706E-3</v>
      </c>
    </row>
    <row r="219" spans="1:30" x14ac:dyDescent="0.2">
      <c r="A219" s="59">
        <v>9081</v>
      </c>
      <c r="B219" s="61">
        <v>215</v>
      </c>
      <c r="C219" s="59">
        <v>9145.7999999999993</v>
      </c>
      <c r="D219" s="60">
        <v>9047.869999999999</v>
      </c>
      <c r="E219" s="60">
        <v>9030.8799999999992</v>
      </c>
      <c r="F219" s="60">
        <v>9083.9500000000007</v>
      </c>
      <c r="G219" s="60">
        <v>9094.51</v>
      </c>
      <c r="H219" s="60">
        <v>11824.739999999998</v>
      </c>
      <c r="I219" s="61">
        <v>9104.0299999999988</v>
      </c>
      <c r="J219" s="59">
        <f t="shared" si="50"/>
        <v>64.799999999999272</v>
      </c>
      <c r="K219" s="60">
        <f t="shared" si="51"/>
        <v>33.130000000001019</v>
      </c>
      <c r="L219" s="60">
        <f t="shared" si="52"/>
        <v>50.1200000000008</v>
      </c>
      <c r="M219" s="60">
        <f t="shared" si="53"/>
        <v>2.9500000000007276</v>
      </c>
      <c r="N219" s="60">
        <f t="shared" si="54"/>
        <v>13.510000000000218</v>
      </c>
      <c r="O219" s="60">
        <f t="shared" si="55"/>
        <v>2743.739999999998</v>
      </c>
      <c r="P219" s="61">
        <f t="shared" si="56"/>
        <v>23.029999999998836</v>
      </c>
      <c r="Q219" s="59">
        <f t="shared" si="57"/>
        <v>4199.0399999999054</v>
      </c>
      <c r="R219" s="60">
        <f t="shared" si="57"/>
        <v>1097.5969000000675</v>
      </c>
      <c r="S219" s="60">
        <f t="shared" si="57"/>
        <v>2512.0144000000801</v>
      </c>
      <c r="T219" s="60">
        <f t="shared" si="57"/>
        <v>8.7025000000042922</v>
      </c>
      <c r="U219" s="60">
        <f t="shared" si="57"/>
        <v>182.5201000000059</v>
      </c>
      <c r="V219" s="60">
        <f t="shared" si="57"/>
        <v>7528109.1875999887</v>
      </c>
      <c r="W219" s="61">
        <f t="shared" si="58"/>
        <v>530.38089999994634</v>
      </c>
      <c r="X219" s="70">
        <f t="shared" si="59"/>
        <v>7.135777998017759E-3</v>
      </c>
      <c r="Y219" s="71">
        <f t="shared" si="60"/>
        <v>3.6482766215175664E-3</v>
      </c>
      <c r="Z219" s="71">
        <f t="shared" si="61"/>
        <v>5.5192159453805525E-3</v>
      </c>
      <c r="AA219" s="71">
        <f t="shared" si="62"/>
        <v>3.2485409095922557E-4</v>
      </c>
      <c r="AB219" s="71">
        <f t="shared" si="63"/>
        <v>1.4877216165620766E-3</v>
      </c>
      <c r="AC219" s="71">
        <f t="shared" si="64"/>
        <v>0.30214073339940511</v>
      </c>
      <c r="AD219" s="72">
        <f t="shared" si="65"/>
        <v>2.5360643100978786E-3</v>
      </c>
    </row>
    <row r="220" spans="1:30" x14ac:dyDescent="0.2">
      <c r="A220" s="59">
        <v>9089</v>
      </c>
      <c r="B220" s="61">
        <v>216</v>
      </c>
      <c r="C220" s="59">
        <v>9163.52</v>
      </c>
      <c r="D220" s="60">
        <v>9075.59</v>
      </c>
      <c r="E220" s="60">
        <v>9059.3799999999992</v>
      </c>
      <c r="F220" s="60">
        <v>9110.27</v>
      </c>
      <c r="G220" s="60">
        <v>9123.4080000000013</v>
      </c>
      <c r="H220" s="60">
        <v>11861.07</v>
      </c>
      <c r="I220" s="61">
        <v>9075.23</v>
      </c>
      <c r="J220" s="59">
        <f t="shared" si="50"/>
        <v>74.520000000000437</v>
      </c>
      <c r="K220" s="60">
        <f t="shared" si="51"/>
        <v>13.409999999999854</v>
      </c>
      <c r="L220" s="60">
        <f t="shared" si="52"/>
        <v>29.6200000000008</v>
      </c>
      <c r="M220" s="60">
        <f t="shared" si="53"/>
        <v>21.270000000000437</v>
      </c>
      <c r="N220" s="60">
        <f t="shared" si="54"/>
        <v>34.408000000001266</v>
      </c>
      <c r="O220" s="60">
        <f t="shared" si="55"/>
        <v>2772.0699999999997</v>
      </c>
      <c r="P220" s="61">
        <f t="shared" si="56"/>
        <v>13.770000000000437</v>
      </c>
      <c r="Q220" s="59">
        <f t="shared" si="57"/>
        <v>5553.2304000000649</v>
      </c>
      <c r="R220" s="60">
        <f t="shared" si="57"/>
        <v>179.82809999999608</v>
      </c>
      <c r="S220" s="60">
        <f t="shared" si="57"/>
        <v>877.34440000004736</v>
      </c>
      <c r="T220" s="60">
        <f t="shared" si="57"/>
        <v>452.41290000001857</v>
      </c>
      <c r="U220" s="60">
        <f t="shared" si="57"/>
        <v>1183.9104640000871</v>
      </c>
      <c r="V220" s="60">
        <f t="shared" si="57"/>
        <v>7684372.0848999983</v>
      </c>
      <c r="W220" s="61">
        <f t="shared" si="58"/>
        <v>189.61290000001202</v>
      </c>
      <c r="X220" s="70">
        <f t="shared" si="59"/>
        <v>8.1989217735724991E-3</v>
      </c>
      <c r="Y220" s="71">
        <f t="shared" si="60"/>
        <v>1.4754098360655577E-3</v>
      </c>
      <c r="Z220" s="71">
        <f t="shared" si="61"/>
        <v>3.2588843657168887E-3</v>
      </c>
      <c r="AA220" s="71">
        <f t="shared" si="62"/>
        <v>2.3401914402024905E-3</v>
      </c>
      <c r="AB220" s="71">
        <f t="shared" si="63"/>
        <v>3.7856749917484062E-3</v>
      </c>
      <c r="AC220" s="71">
        <f t="shared" si="64"/>
        <v>0.30499174826713604</v>
      </c>
      <c r="AD220" s="72">
        <f t="shared" si="65"/>
        <v>1.5150181538123486E-3</v>
      </c>
    </row>
    <row r="221" spans="1:30" x14ac:dyDescent="0.2">
      <c r="A221" s="59">
        <v>9195</v>
      </c>
      <c r="B221" s="61">
        <v>217</v>
      </c>
      <c r="C221" s="59">
        <v>9181.24</v>
      </c>
      <c r="D221" s="60">
        <v>9083.51</v>
      </c>
      <c r="E221" s="60">
        <v>9067.7000000000007</v>
      </c>
      <c r="F221" s="60">
        <v>9118.77</v>
      </c>
      <c r="G221" s="60">
        <v>9132.0740000000005</v>
      </c>
      <c r="H221" s="60">
        <v>11876.689999999999</v>
      </c>
      <c r="I221" s="61">
        <v>9098.2000000000025</v>
      </c>
      <c r="J221" s="59">
        <f t="shared" si="50"/>
        <v>13.760000000000218</v>
      </c>
      <c r="K221" s="60">
        <f t="shared" si="51"/>
        <v>111.48999999999978</v>
      </c>
      <c r="L221" s="60">
        <f t="shared" si="52"/>
        <v>127.29999999999927</v>
      </c>
      <c r="M221" s="60">
        <f t="shared" si="53"/>
        <v>76.229999999999563</v>
      </c>
      <c r="N221" s="60">
        <f t="shared" si="54"/>
        <v>62.925999999999476</v>
      </c>
      <c r="O221" s="60">
        <f t="shared" si="55"/>
        <v>2681.6899999999987</v>
      </c>
      <c r="P221" s="61">
        <f t="shared" si="56"/>
        <v>96.799999999997453</v>
      </c>
      <c r="Q221" s="59">
        <f t="shared" si="57"/>
        <v>189.33760000000601</v>
      </c>
      <c r="R221" s="60">
        <f t="shared" si="57"/>
        <v>12430.020099999951</v>
      </c>
      <c r="S221" s="60">
        <f t="shared" si="57"/>
        <v>16205.289999999815</v>
      </c>
      <c r="T221" s="60">
        <f t="shared" si="57"/>
        <v>5811.0128999999333</v>
      </c>
      <c r="U221" s="60">
        <f t="shared" si="57"/>
        <v>3959.6814759999343</v>
      </c>
      <c r="V221" s="60">
        <f t="shared" si="57"/>
        <v>7191461.2560999934</v>
      </c>
      <c r="W221" s="61">
        <f t="shared" si="58"/>
        <v>9370.2399999995068</v>
      </c>
      <c r="X221" s="70">
        <f t="shared" si="59"/>
        <v>1.4964654703643523E-3</v>
      </c>
      <c r="Y221" s="71">
        <f t="shared" si="60"/>
        <v>1.2125067971723739E-2</v>
      </c>
      <c r="Z221" s="71">
        <f t="shared" si="61"/>
        <v>1.3844480696030372E-2</v>
      </c>
      <c r="AA221" s="71">
        <f t="shared" si="62"/>
        <v>8.2903752039151235E-3</v>
      </c>
      <c r="AB221" s="71">
        <f t="shared" si="63"/>
        <v>6.843501903208208E-3</v>
      </c>
      <c r="AC221" s="71">
        <f t="shared" si="64"/>
        <v>0.29164654703643272</v>
      </c>
      <c r="AD221" s="72">
        <f t="shared" si="65"/>
        <v>1.0527460576399941E-2</v>
      </c>
    </row>
    <row r="222" spans="1:30" x14ac:dyDescent="0.2">
      <c r="A222" s="59">
        <v>9197</v>
      </c>
      <c r="B222" s="61">
        <v>218</v>
      </c>
      <c r="C222" s="59">
        <v>9198.9599999999991</v>
      </c>
      <c r="D222" s="60">
        <v>9188.4499999999989</v>
      </c>
      <c r="E222" s="60">
        <v>9170.68</v>
      </c>
      <c r="F222" s="60">
        <v>9218.81</v>
      </c>
      <c r="G222" s="60">
        <v>9234.0979999999981</v>
      </c>
      <c r="H222" s="60">
        <v>11977.43</v>
      </c>
      <c r="I222" s="61">
        <v>9198.7899999999991</v>
      </c>
      <c r="J222" s="59">
        <f t="shared" si="50"/>
        <v>1.9599999999991269</v>
      </c>
      <c r="K222" s="60">
        <f t="shared" si="51"/>
        <v>8.5500000000010914</v>
      </c>
      <c r="L222" s="60">
        <f t="shared" si="52"/>
        <v>26.319999999999709</v>
      </c>
      <c r="M222" s="60">
        <f t="shared" si="53"/>
        <v>21.809999999999491</v>
      </c>
      <c r="N222" s="60">
        <f t="shared" si="54"/>
        <v>37.097999999998137</v>
      </c>
      <c r="O222" s="60">
        <f t="shared" si="55"/>
        <v>2780.4300000000003</v>
      </c>
      <c r="P222" s="61">
        <f t="shared" si="56"/>
        <v>1.7899999999990541</v>
      </c>
      <c r="Q222" s="59">
        <f t="shared" si="57"/>
        <v>3.8415999999965775</v>
      </c>
      <c r="R222" s="60">
        <f t="shared" si="57"/>
        <v>73.102500000018665</v>
      </c>
      <c r="S222" s="60">
        <f t="shared" si="57"/>
        <v>692.74239999998463</v>
      </c>
      <c r="T222" s="60">
        <f t="shared" si="57"/>
        <v>475.67609999997779</v>
      </c>
      <c r="U222" s="60">
        <f t="shared" si="57"/>
        <v>1376.2616039998618</v>
      </c>
      <c r="V222" s="60">
        <f t="shared" si="57"/>
        <v>7730790.9849000014</v>
      </c>
      <c r="W222" s="61">
        <f t="shared" si="58"/>
        <v>3.2040999999966138</v>
      </c>
      <c r="X222" s="70">
        <f t="shared" si="59"/>
        <v>2.1311297162108589E-4</v>
      </c>
      <c r="Y222" s="71">
        <f t="shared" si="60"/>
        <v>9.2965097314353501E-4</v>
      </c>
      <c r="Z222" s="71">
        <f t="shared" si="61"/>
        <v>2.8618027617701106E-3</v>
      </c>
      <c r="AA222" s="71">
        <f t="shared" si="62"/>
        <v>2.3714254648254311E-3</v>
      </c>
      <c r="AB222" s="71">
        <f t="shared" si="63"/>
        <v>4.0337066434704945E-3</v>
      </c>
      <c r="AC222" s="71">
        <f t="shared" si="64"/>
        <v>0.30231923453299991</v>
      </c>
      <c r="AD222" s="72">
        <f t="shared" si="65"/>
        <v>1.9462868326617963E-4</v>
      </c>
    </row>
    <row r="223" spans="1:30" x14ac:dyDescent="0.2">
      <c r="A223" s="59">
        <v>9222</v>
      </c>
      <c r="B223" s="61">
        <v>219</v>
      </c>
      <c r="C223" s="59">
        <v>9216.68</v>
      </c>
      <c r="D223" s="60">
        <v>9190.43</v>
      </c>
      <c r="E223" s="60">
        <v>9174.74</v>
      </c>
      <c r="F223" s="60">
        <v>9220.1700000000019</v>
      </c>
      <c r="G223" s="60">
        <v>9240.2419999999984</v>
      </c>
      <c r="H223" s="60">
        <v>12015.63</v>
      </c>
      <c r="I223" s="61">
        <v>9206.3000000000011</v>
      </c>
      <c r="J223" s="59">
        <f t="shared" si="50"/>
        <v>5.319999999999709</v>
      </c>
      <c r="K223" s="60">
        <f t="shared" si="51"/>
        <v>31.569999999999709</v>
      </c>
      <c r="L223" s="60">
        <f t="shared" si="52"/>
        <v>47.260000000000218</v>
      </c>
      <c r="M223" s="60">
        <f t="shared" si="53"/>
        <v>1.8299999999981083</v>
      </c>
      <c r="N223" s="60">
        <f t="shared" si="54"/>
        <v>18.24199999999837</v>
      </c>
      <c r="O223" s="60">
        <f t="shared" si="55"/>
        <v>2793.6299999999992</v>
      </c>
      <c r="P223" s="61">
        <f t="shared" si="56"/>
        <v>15.699999999998909</v>
      </c>
      <c r="Q223" s="59">
        <f t="shared" si="57"/>
        <v>28.302399999996904</v>
      </c>
      <c r="R223" s="60">
        <f t="shared" si="57"/>
        <v>996.66489999998157</v>
      </c>
      <c r="S223" s="60">
        <f t="shared" si="57"/>
        <v>2233.5076000000208</v>
      </c>
      <c r="T223" s="60">
        <f t="shared" si="57"/>
        <v>3.3488999999930762</v>
      </c>
      <c r="U223" s="60">
        <f t="shared" si="57"/>
        <v>332.77056399994052</v>
      </c>
      <c r="V223" s="60">
        <f t="shared" si="57"/>
        <v>7804368.5768999951</v>
      </c>
      <c r="W223" s="61">
        <f t="shared" si="58"/>
        <v>246.48999999996573</v>
      </c>
      <c r="X223" s="70">
        <f t="shared" si="59"/>
        <v>5.768813706354054E-4</v>
      </c>
      <c r="Y223" s="71">
        <f t="shared" si="60"/>
        <v>3.4233355020602593E-3</v>
      </c>
      <c r="Z223" s="71">
        <f t="shared" si="61"/>
        <v>5.1247018000433985E-3</v>
      </c>
      <c r="AA223" s="71">
        <f t="shared" si="62"/>
        <v>1.9843851659055609E-4</v>
      </c>
      <c r="AB223" s="71">
        <f t="shared" si="63"/>
        <v>1.9780958577313348E-3</v>
      </c>
      <c r="AC223" s="71">
        <f t="shared" si="64"/>
        <v>0.30293103448275854</v>
      </c>
      <c r="AD223" s="72">
        <f t="shared" si="65"/>
        <v>1.7024506614616037E-3</v>
      </c>
    </row>
    <row r="224" spans="1:30" x14ac:dyDescent="0.2">
      <c r="A224" s="59">
        <v>9237</v>
      </c>
      <c r="B224" s="61">
        <v>220</v>
      </c>
      <c r="C224" s="59">
        <v>9234.4</v>
      </c>
      <c r="D224" s="60">
        <v>9215.18</v>
      </c>
      <c r="E224" s="60">
        <v>9199.0300000000007</v>
      </c>
      <c r="F224" s="60">
        <v>9245</v>
      </c>
      <c r="G224" s="60">
        <v>9264.1099999999988</v>
      </c>
      <c r="H224" s="60">
        <v>12036.75</v>
      </c>
      <c r="I224" s="61">
        <v>9220.85</v>
      </c>
      <c r="J224" s="59">
        <f t="shared" si="50"/>
        <v>2.6000000000003638</v>
      </c>
      <c r="K224" s="60">
        <f t="shared" si="51"/>
        <v>21.819999999999709</v>
      </c>
      <c r="L224" s="60">
        <f t="shared" si="52"/>
        <v>37.969999999999345</v>
      </c>
      <c r="M224" s="60">
        <f t="shared" si="53"/>
        <v>8</v>
      </c>
      <c r="N224" s="60">
        <f t="shared" si="54"/>
        <v>27.109999999998763</v>
      </c>
      <c r="O224" s="60">
        <f t="shared" si="55"/>
        <v>2799.75</v>
      </c>
      <c r="P224" s="61">
        <f t="shared" si="56"/>
        <v>16.149999999999636</v>
      </c>
      <c r="Q224" s="59">
        <f t="shared" si="57"/>
        <v>6.7600000000018916</v>
      </c>
      <c r="R224" s="60">
        <f t="shared" si="57"/>
        <v>476.1123999999873</v>
      </c>
      <c r="S224" s="60">
        <f t="shared" si="57"/>
        <v>1441.7208999999502</v>
      </c>
      <c r="T224" s="60">
        <f t="shared" si="57"/>
        <v>64</v>
      </c>
      <c r="U224" s="60">
        <f t="shared" si="57"/>
        <v>734.9520999999329</v>
      </c>
      <c r="V224" s="60">
        <f t="shared" si="57"/>
        <v>7838600.0625</v>
      </c>
      <c r="W224" s="61">
        <f t="shared" si="58"/>
        <v>260.82249999998822</v>
      </c>
      <c r="X224" s="70">
        <f t="shared" si="59"/>
        <v>2.814766699145138E-4</v>
      </c>
      <c r="Y224" s="71">
        <f t="shared" si="60"/>
        <v>2.362238822128365E-3</v>
      </c>
      <c r="Z224" s="71">
        <f t="shared" si="61"/>
        <v>4.1106419833278496E-3</v>
      </c>
      <c r="AA224" s="71">
        <f t="shared" si="62"/>
        <v>8.660820612753058E-4</v>
      </c>
      <c r="AB224" s="71">
        <f t="shared" si="63"/>
        <v>2.9349355851465589E-3</v>
      </c>
      <c r="AC224" s="71">
        <f t="shared" si="64"/>
        <v>0.3031016563819422</v>
      </c>
      <c r="AD224" s="72">
        <f t="shared" si="65"/>
        <v>1.7484031611994843E-3</v>
      </c>
    </row>
    <row r="225" spans="1:30" x14ac:dyDescent="0.2">
      <c r="A225" s="59">
        <v>9305</v>
      </c>
      <c r="B225" s="61">
        <v>221</v>
      </c>
      <c r="C225" s="59">
        <v>9252.119999999999</v>
      </c>
      <c r="D225" s="60">
        <v>9230.0299999999988</v>
      </c>
      <c r="E225" s="60">
        <v>9214.08</v>
      </c>
      <c r="F225" s="60">
        <v>9260.07</v>
      </c>
      <c r="G225" s="60">
        <v>9279.5059999999994</v>
      </c>
      <c r="H225" s="60">
        <v>12060.420000000002</v>
      </c>
      <c r="I225" s="61">
        <v>9243.17</v>
      </c>
      <c r="J225" s="59">
        <f t="shared" si="50"/>
        <v>52.880000000001019</v>
      </c>
      <c r="K225" s="60">
        <f t="shared" si="51"/>
        <v>74.970000000001164</v>
      </c>
      <c r="L225" s="60">
        <f t="shared" si="52"/>
        <v>90.920000000000073</v>
      </c>
      <c r="M225" s="60">
        <f t="shared" si="53"/>
        <v>44.930000000000291</v>
      </c>
      <c r="N225" s="60">
        <f t="shared" si="54"/>
        <v>25.494000000000597</v>
      </c>
      <c r="O225" s="60">
        <f t="shared" si="55"/>
        <v>2755.4200000000019</v>
      </c>
      <c r="P225" s="61">
        <f t="shared" si="56"/>
        <v>61.829999999999927</v>
      </c>
      <c r="Q225" s="59">
        <f t="shared" si="57"/>
        <v>2796.2944000001075</v>
      </c>
      <c r="R225" s="60">
        <f t="shared" si="57"/>
        <v>5620.5009000001746</v>
      </c>
      <c r="S225" s="60">
        <f t="shared" si="57"/>
        <v>8266.4464000000135</v>
      </c>
      <c r="T225" s="60">
        <f t="shared" si="57"/>
        <v>2018.7049000000261</v>
      </c>
      <c r="U225" s="60">
        <f t="shared" si="57"/>
        <v>649.94403600003045</v>
      </c>
      <c r="V225" s="60">
        <f t="shared" si="57"/>
        <v>7592339.3764000107</v>
      </c>
      <c r="W225" s="61">
        <f t="shared" si="58"/>
        <v>3822.9488999999912</v>
      </c>
      <c r="X225" s="70">
        <f t="shared" si="59"/>
        <v>5.68296614723278E-3</v>
      </c>
      <c r="Y225" s="71">
        <f t="shared" si="60"/>
        <v>8.0569586243956111E-3</v>
      </c>
      <c r="Z225" s="71">
        <f t="shared" si="61"/>
        <v>9.771090811391733E-3</v>
      </c>
      <c r="AA225" s="71">
        <f t="shared" si="62"/>
        <v>4.8285867813004073E-3</v>
      </c>
      <c r="AB225" s="71">
        <f t="shared" si="63"/>
        <v>2.7398173025255882E-3</v>
      </c>
      <c r="AC225" s="71">
        <f t="shared" si="64"/>
        <v>0.2961225147770018</v>
      </c>
      <c r="AD225" s="72">
        <f t="shared" si="65"/>
        <v>6.6448146157979506E-3</v>
      </c>
    </row>
    <row r="226" spans="1:30" x14ac:dyDescent="0.2">
      <c r="A226" s="59">
        <v>9298</v>
      </c>
      <c r="B226" s="61">
        <v>222</v>
      </c>
      <c r="C226" s="59">
        <v>9269.84</v>
      </c>
      <c r="D226" s="60">
        <v>9297.35</v>
      </c>
      <c r="E226" s="60">
        <v>9280.34</v>
      </c>
      <c r="F226" s="60">
        <v>9324.6299999999992</v>
      </c>
      <c r="G226" s="60">
        <v>9345.3359999999993</v>
      </c>
      <c r="H226" s="60">
        <v>12128.630000000001</v>
      </c>
      <c r="I226" s="61">
        <v>9305.41</v>
      </c>
      <c r="J226" s="59">
        <f t="shared" si="50"/>
        <v>28.159999999999854</v>
      </c>
      <c r="K226" s="60">
        <f t="shared" si="51"/>
        <v>0.6499999999996362</v>
      </c>
      <c r="L226" s="60">
        <f t="shared" si="52"/>
        <v>17.659999999999854</v>
      </c>
      <c r="M226" s="60">
        <f t="shared" si="53"/>
        <v>26.6299999999992</v>
      </c>
      <c r="N226" s="60">
        <f t="shared" si="54"/>
        <v>47.335999999999331</v>
      </c>
      <c r="O226" s="60">
        <f t="shared" si="55"/>
        <v>2830.630000000001</v>
      </c>
      <c r="P226" s="61">
        <f t="shared" si="56"/>
        <v>7.4099999999998545</v>
      </c>
      <c r="Q226" s="59">
        <f t="shared" si="57"/>
        <v>792.98559999999179</v>
      </c>
      <c r="R226" s="60">
        <f t="shared" si="57"/>
        <v>0.42249999999952709</v>
      </c>
      <c r="S226" s="60">
        <f t="shared" si="57"/>
        <v>311.87559999999485</v>
      </c>
      <c r="T226" s="60">
        <f t="shared" si="57"/>
        <v>709.15689999995732</v>
      </c>
      <c r="U226" s="60">
        <f t="shared" si="57"/>
        <v>2240.6968959999367</v>
      </c>
      <c r="V226" s="60">
        <f t="shared" si="57"/>
        <v>8012466.1969000055</v>
      </c>
      <c r="W226" s="61">
        <f t="shared" si="58"/>
        <v>54.908099999997845</v>
      </c>
      <c r="X226" s="70">
        <f t="shared" si="59"/>
        <v>3.0286083028608145E-3</v>
      </c>
      <c r="Y226" s="71">
        <f t="shared" si="60"/>
        <v>6.9907506990711572E-5</v>
      </c>
      <c r="Z226" s="71">
        <f t="shared" si="61"/>
        <v>1.8993331899333033E-3</v>
      </c>
      <c r="AA226" s="71">
        <f t="shared" si="62"/>
        <v>2.8640567864055924E-3</v>
      </c>
      <c r="AB226" s="71">
        <f t="shared" si="63"/>
        <v>5.0909873090986589E-3</v>
      </c>
      <c r="AC226" s="71">
        <f t="shared" si="64"/>
        <v>0.30443428694342878</v>
      </c>
      <c r="AD226" s="72">
        <f t="shared" si="65"/>
        <v>7.9694557969454234E-4</v>
      </c>
    </row>
    <row r="227" spans="1:30" x14ac:dyDescent="0.2">
      <c r="A227" s="59">
        <v>9264</v>
      </c>
      <c r="B227" s="61">
        <v>223</v>
      </c>
      <c r="C227" s="59">
        <v>9287.56</v>
      </c>
      <c r="D227" s="60">
        <v>9290.42</v>
      </c>
      <c r="E227" s="60">
        <v>9274.91</v>
      </c>
      <c r="F227" s="60">
        <v>9318.380000000001</v>
      </c>
      <c r="G227" s="60">
        <v>9341.3060000000005</v>
      </c>
      <c r="H227" s="60">
        <v>12145.73</v>
      </c>
      <c r="I227" s="61">
        <v>9302.619999999999</v>
      </c>
      <c r="J227" s="59">
        <f t="shared" si="50"/>
        <v>23.559999999999491</v>
      </c>
      <c r="K227" s="60">
        <f t="shared" si="51"/>
        <v>26.420000000000073</v>
      </c>
      <c r="L227" s="60">
        <f t="shared" si="52"/>
        <v>10.909999999999854</v>
      </c>
      <c r="M227" s="60">
        <f t="shared" si="53"/>
        <v>54.380000000001019</v>
      </c>
      <c r="N227" s="60">
        <f t="shared" si="54"/>
        <v>77.306000000000495</v>
      </c>
      <c r="O227" s="60">
        <f t="shared" si="55"/>
        <v>2881.7299999999996</v>
      </c>
      <c r="P227" s="61">
        <f t="shared" si="56"/>
        <v>38.619999999998981</v>
      </c>
      <c r="Q227" s="59">
        <f t="shared" si="57"/>
        <v>555.07359999997595</v>
      </c>
      <c r="R227" s="60">
        <f t="shared" si="57"/>
        <v>698.01640000000384</v>
      </c>
      <c r="S227" s="60">
        <f t="shared" si="57"/>
        <v>119.02809999999683</v>
      </c>
      <c r="T227" s="60">
        <f t="shared" si="57"/>
        <v>2957.1844000001106</v>
      </c>
      <c r="U227" s="60">
        <f t="shared" si="57"/>
        <v>5976.2176360000767</v>
      </c>
      <c r="V227" s="60">
        <f t="shared" si="57"/>
        <v>8304367.7928999979</v>
      </c>
      <c r="W227" s="61">
        <f t="shared" si="58"/>
        <v>1491.5043999999214</v>
      </c>
      <c r="X227" s="70">
        <f t="shared" si="59"/>
        <v>2.5431778929187704E-3</v>
      </c>
      <c r="Y227" s="71">
        <f t="shared" si="60"/>
        <v>2.8518998272884363E-3</v>
      </c>
      <c r="Z227" s="71">
        <f t="shared" si="61"/>
        <v>1.1776770293609514E-3</v>
      </c>
      <c r="AA227" s="71">
        <f t="shared" si="62"/>
        <v>5.8700345423144448E-3</v>
      </c>
      <c r="AB227" s="71">
        <f t="shared" si="63"/>
        <v>8.3447754749568764E-3</v>
      </c>
      <c r="AC227" s="71">
        <f t="shared" si="64"/>
        <v>0.31106757340241792</v>
      </c>
      <c r="AD227" s="72">
        <f t="shared" si="65"/>
        <v>4.1688255613124984E-3</v>
      </c>
    </row>
    <row r="228" spans="1:30" x14ac:dyDescent="0.2">
      <c r="A228" s="59">
        <v>9141</v>
      </c>
      <c r="B228" s="61">
        <v>224</v>
      </c>
      <c r="C228" s="59">
        <v>9305.2799999999988</v>
      </c>
      <c r="D228" s="60">
        <v>9256.76</v>
      </c>
      <c r="E228" s="60">
        <v>9241.7899999999991</v>
      </c>
      <c r="F228" s="60">
        <v>9288.52</v>
      </c>
      <c r="G228" s="60">
        <v>9308.25</v>
      </c>
      <c r="H228" s="60">
        <v>12111.119999999999</v>
      </c>
      <c r="I228" s="61">
        <v>9266.84</v>
      </c>
      <c r="J228" s="59">
        <f t="shared" si="50"/>
        <v>164.27999999999884</v>
      </c>
      <c r="K228" s="60">
        <f t="shared" si="51"/>
        <v>115.76000000000022</v>
      </c>
      <c r="L228" s="60">
        <f t="shared" si="52"/>
        <v>100.78999999999905</v>
      </c>
      <c r="M228" s="60">
        <f t="shared" si="53"/>
        <v>147.52000000000044</v>
      </c>
      <c r="N228" s="60">
        <f t="shared" si="54"/>
        <v>167.25</v>
      </c>
      <c r="O228" s="60">
        <f t="shared" si="55"/>
        <v>2970.119999999999</v>
      </c>
      <c r="P228" s="61">
        <f t="shared" si="56"/>
        <v>125.84000000000015</v>
      </c>
      <c r="Q228" s="59">
        <f t="shared" si="57"/>
        <v>26987.918399999617</v>
      </c>
      <c r="R228" s="60">
        <f t="shared" si="57"/>
        <v>13400.377600000051</v>
      </c>
      <c r="S228" s="60">
        <f t="shared" si="57"/>
        <v>10158.62409999981</v>
      </c>
      <c r="T228" s="60">
        <f t="shared" si="57"/>
        <v>21762.15040000013</v>
      </c>
      <c r="U228" s="60">
        <f t="shared" si="57"/>
        <v>27972.5625</v>
      </c>
      <c r="V228" s="60">
        <f t="shared" si="57"/>
        <v>8821612.814399993</v>
      </c>
      <c r="W228" s="61">
        <f t="shared" si="58"/>
        <v>15835.705600000038</v>
      </c>
      <c r="X228" s="70">
        <f t="shared" si="59"/>
        <v>1.7971775516901742E-2</v>
      </c>
      <c r="Y228" s="71">
        <f t="shared" si="60"/>
        <v>1.2663822338912615E-2</v>
      </c>
      <c r="Z228" s="71">
        <f t="shared" si="61"/>
        <v>1.1026145935893125E-2</v>
      </c>
      <c r="AA228" s="71">
        <f t="shared" si="62"/>
        <v>1.6138278087736619E-2</v>
      </c>
      <c r="AB228" s="71">
        <f t="shared" si="63"/>
        <v>1.8296685264194288E-2</v>
      </c>
      <c r="AC228" s="71">
        <f t="shared" si="64"/>
        <v>0.32492287495897593</v>
      </c>
      <c r="AD228" s="72">
        <f t="shared" si="65"/>
        <v>1.3766546329723241E-2</v>
      </c>
    </row>
    <row r="229" spans="1:30" x14ac:dyDescent="0.2">
      <c r="A229" s="59">
        <v>9407</v>
      </c>
      <c r="B229" s="61">
        <v>225</v>
      </c>
      <c r="C229" s="59">
        <v>9323</v>
      </c>
      <c r="D229" s="60">
        <v>9134.99</v>
      </c>
      <c r="E229" s="60">
        <v>9121.8000000000011</v>
      </c>
      <c r="F229" s="60">
        <v>9176.43</v>
      </c>
      <c r="G229" s="60">
        <v>9188.8240000000005</v>
      </c>
      <c r="H229" s="60">
        <v>11988.720000000001</v>
      </c>
      <c r="I229" s="61">
        <v>9159.0500000000011</v>
      </c>
      <c r="J229" s="59">
        <f t="shared" si="50"/>
        <v>84</v>
      </c>
      <c r="K229" s="60">
        <f t="shared" si="51"/>
        <v>272.01000000000022</v>
      </c>
      <c r="L229" s="60">
        <f t="shared" si="52"/>
        <v>285.19999999999891</v>
      </c>
      <c r="M229" s="60">
        <f t="shared" si="53"/>
        <v>230.56999999999971</v>
      </c>
      <c r="N229" s="60">
        <f t="shared" si="54"/>
        <v>218.17599999999948</v>
      </c>
      <c r="O229" s="60">
        <f t="shared" si="55"/>
        <v>2581.7200000000012</v>
      </c>
      <c r="P229" s="61">
        <f t="shared" si="56"/>
        <v>247.94999999999891</v>
      </c>
      <c r="Q229" s="59">
        <f t="shared" si="57"/>
        <v>7056</v>
      </c>
      <c r="R229" s="60">
        <f t="shared" si="57"/>
        <v>73989.440100000123</v>
      </c>
      <c r="S229" s="60">
        <f t="shared" si="57"/>
        <v>81339.039999999382</v>
      </c>
      <c r="T229" s="60">
        <f t="shared" si="57"/>
        <v>53162.524899999866</v>
      </c>
      <c r="U229" s="60">
        <f t="shared" si="57"/>
        <v>47600.766975999773</v>
      </c>
      <c r="V229" s="60">
        <f t="shared" si="57"/>
        <v>6665278.1584000057</v>
      </c>
      <c r="W229" s="61">
        <f t="shared" si="58"/>
        <v>61479.202499999461</v>
      </c>
      <c r="X229" s="70">
        <f t="shared" si="59"/>
        <v>8.9295205697884558E-3</v>
      </c>
      <c r="Y229" s="71">
        <f t="shared" si="60"/>
        <v>2.8915701073668566E-2</v>
      </c>
      <c r="Z229" s="71">
        <f t="shared" si="61"/>
        <v>3.0317848410757828E-2</v>
      </c>
      <c r="AA229" s="71">
        <f t="shared" si="62"/>
        <v>2.4510470925906209E-2</v>
      </c>
      <c r="AB229" s="71">
        <f t="shared" si="63"/>
        <v>2.3192941426597159E-2</v>
      </c>
      <c r="AC229" s="71">
        <f t="shared" si="64"/>
        <v>0.27444668863612215</v>
      </c>
      <c r="AD229" s="72">
        <f t="shared" si="65"/>
        <v>2.6358031253321878E-2</v>
      </c>
    </row>
    <row r="230" spans="1:30" x14ac:dyDescent="0.2">
      <c r="A230" s="59">
        <v>9379</v>
      </c>
      <c r="B230" s="61">
        <v>226</v>
      </c>
      <c r="C230" s="59">
        <v>9340.7199999999993</v>
      </c>
      <c r="D230" s="60">
        <v>9398.33</v>
      </c>
      <c r="E230" s="60">
        <v>9377.3599999999988</v>
      </c>
      <c r="F230" s="60">
        <v>9427.8900000000012</v>
      </c>
      <c r="G230" s="60">
        <v>9439.3319999999985</v>
      </c>
      <c r="H230" s="60">
        <v>12195.910000000002</v>
      </c>
      <c r="I230" s="61">
        <v>9404.67</v>
      </c>
      <c r="J230" s="59">
        <f t="shared" si="50"/>
        <v>38.280000000000655</v>
      </c>
      <c r="K230" s="60">
        <f t="shared" si="51"/>
        <v>19.329999999999927</v>
      </c>
      <c r="L230" s="60">
        <f t="shared" si="52"/>
        <v>1.6400000000012369</v>
      </c>
      <c r="M230" s="60">
        <f t="shared" si="53"/>
        <v>48.890000000001237</v>
      </c>
      <c r="N230" s="60">
        <f t="shared" si="54"/>
        <v>60.331999999998516</v>
      </c>
      <c r="O230" s="60">
        <f t="shared" si="55"/>
        <v>2816.9100000000017</v>
      </c>
      <c r="P230" s="61">
        <f t="shared" si="56"/>
        <v>25.670000000000073</v>
      </c>
      <c r="Q230" s="59">
        <f t="shared" si="57"/>
        <v>1465.3584000000501</v>
      </c>
      <c r="R230" s="60">
        <f t="shared" si="57"/>
        <v>373.64889999999718</v>
      </c>
      <c r="S230" s="60">
        <f t="shared" si="57"/>
        <v>2.6896000000040572</v>
      </c>
      <c r="T230" s="60">
        <f t="shared" si="57"/>
        <v>2390.2321000001211</v>
      </c>
      <c r="U230" s="60">
        <f t="shared" si="57"/>
        <v>3639.950223999821</v>
      </c>
      <c r="V230" s="60">
        <f t="shared" si="57"/>
        <v>7934981.948100009</v>
      </c>
      <c r="W230" s="61">
        <f t="shared" si="58"/>
        <v>658.94890000000373</v>
      </c>
      <c r="X230" s="70">
        <f t="shared" si="59"/>
        <v>4.0814585776735961E-3</v>
      </c>
      <c r="Y230" s="71">
        <f t="shared" si="60"/>
        <v>2.0609873120801714E-3</v>
      </c>
      <c r="Z230" s="71">
        <f t="shared" si="61"/>
        <v>1.7485872694330279E-4</v>
      </c>
      <c r="AA230" s="71">
        <f t="shared" si="62"/>
        <v>5.2127092440560014E-3</v>
      </c>
      <c r="AB230" s="71">
        <f t="shared" si="63"/>
        <v>6.432668728009224E-3</v>
      </c>
      <c r="AC230" s="71">
        <f t="shared" si="64"/>
        <v>0.30034225397163894</v>
      </c>
      <c r="AD230" s="72">
        <f t="shared" si="65"/>
        <v>2.7369655613604937E-3</v>
      </c>
    </row>
    <row r="231" spans="1:30" x14ac:dyDescent="0.2">
      <c r="A231" s="59">
        <v>9420</v>
      </c>
      <c r="B231" s="61">
        <v>227</v>
      </c>
      <c r="C231" s="59">
        <v>9358.4399999999987</v>
      </c>
      <c r="D231" s="60">
        <v>9370.6099999999988</v>
      </c>
      <c r="E231" s="60">
        <v>9355.5199999999986</v>
      </c>
      <c r="F231" s="60">
        <v>9398.1500000000015</v>
      </c>
      <c r="G231" s="60">
        <v>9423.3380000000016</v>
      </c>
      <c r="H231" s="60">
        <v>12264.55</v>
      </c>
      <c r="I231" s="61">
        <v>9398.7599999999984</v>
      </c>
      <c r="J231" s="59">
        <f t="shared" si="50"/>
        <v>61.56000000000131</v>
      </c>
      <c r="K231" s="60">
        <f t="shared" si="51"/>
        <v>49.390000000001237</v>
      </c>
      <c r="L231" s="60">
        <f t="shared" si="52"/>
        <v>64.480000000001382</v>
      </c>
      <c r="M231" s="60">
        <f t="shared" si="53"/>
        <v>21.849999999998545</v>
      </c>
      <c r="N231" s="60">
        <f t="shared" si="54"/>
        <v>3.3380000000015571</v>
      </c>
      <c r="O231" s="60">
        <f t="shared" si="55"/>
        <v>2844.5499999999993</v>
      </c>
      <c r="P231" s="61">
        <f t="shared" si="56"/>
        <v>21.240000000001601</v>
      </c>
      <c r="Q231" s="59">
        <f t="shared" si="57"/>
        <v>3789.6336000001611</v>
      </c>
      <c r="R231" s="60">
        <f t="shared" si="57"/>
        <v>2439.3721000001224</v>
      </c>
      <c r="S231" s="60">
        <f t="shared" si="57"/>
        <v>4157.6704000001782</v>
      </c>
      <c r="T231" s="60">
        <f t="shared" si="57"/>
        <v>477.42249999993641</v>
      </c>
      <c r="U231" s="60">
        <f t="shared" si="57"/>
        <v>11.142244000010395</v>
      </c>
      <c r="V231" s="60">
        <f t="shared" si="57"/>
        <v>8091464.7024999959</v>
      </c>
      <c r="W231" s="61">
        <f t="shared" si="58"/>
        <v>451.13760000006801</v>
      </c>
      <c r="X231" s="70">
        <f t="shared" si="59"/>
        <v>6.5350318471338971E-3</v>
      </c>
      <c r="Y231" s="71">
        <f t="shared" si="60"/>
        <v>5.2430997876859063E-3</v>
      </c>
      <c r="Z231" s="71">
        <f t="shared" si="61"/>
        <v>6.8450106157113997E-3</v>
      </c>
      <c r="AA231" s="71">
        <f t="shared" si="62"/>
        <v>2.3195329087047287E-3</v>
      </c>
      <c r="AB231" s="71">
        <f t="shared" si="63"/>
        <v>3.5435244161375338E-4</v>
      </c>
      <c r="AC231" s="71">
        <f t="shared" si="64"/>
        <v>0.30196921443736724</v>
      </c>
      <c r="AD231" s="72">
        <f t="shared" si="65"/>
        <v>2.2547770700638643E-3</v>
      </c>
    </row>
    <row r="232" spans="1:30" x14ac:dyDescent="0.2">
      <c r="A232" s="59">
        <v>9458</v>
      </c>
      <c r="B232" s="61">
        <v>228</v>
      </c>
      <c r="C232" s="59">
        <v>9376.16</v>
      </c>
      <c r="D232" s="60">
        <v>9411.1999999999989</v>
      </c>
      <c r="E232" s="60">
        <v>9394.73</v>
      </c>
      <c r="F232" s="60">
        <v>9438.4600000000009</v>
      </c>
      <c r="G232" s="60">
        <v>9461.0459999999985</v>
      </c>
      <c r="H232" s="60">
        <v>12284.089999999998</v>
      </c>
      <c r="I232" s="61">
        <v>9403.2699999999986</v>
      </c>
      <c r="J232" s="59">
        <f t="shared" si="50"/>
        <v>81.840000000000146</v>
      </c>
      <c r="K232" s="60">
        <f t="shared" si="51"/>
        <v>46.800000000001091</v>
      </c>
      <c r="L232" s="60">
        <f t="shared" si="52"/>
        <v>63.270000000000437</v>
      </c>
      <c r="M232" s="60">
        <f t="shared" si="53"/>
        <v>19.539999999999054</v>
      </c>
      <c r="N232" s="60">
        <f t="shared" si="54"/>
        <v>3.0459999999984575</v>
      </c>
      <c r="O232" s="60">
        <f t="shared" si="55"/>
        <v>2826.0899999999983</v>
      </c>
      <c r="P232" s="61">
        <f t="shared" si="56"/>
        <v>54.730000000001382</v>
      </c>
      <c r="Q232" s="59">
        <f t="shared" si="57"/>
        <v>6697.7856000000238</v>
      </c>
      <c r="R232" s="60">
        <f t="shared" si="57"/>
        <v>2190.2400000001021</v>
      </c>
      <c r="S232" s="60">
        <f t="shared" si="57"/>
        <v>4003.0929000000551</v>
      </c>
      <c r="T232" s="60">
        <f t="shared" si="57"/>
        <v>381.81159999996305</v>
      </c>
      <c r="U232" s="60">
        <f t="shared" si="57"/>
        <v>9.2781159999906038</v>
      </c>
      <c r="V232" s="60">
        <f t="shared" si="57"/>
        <v>7986784.6880999906</v>
      </c>
      <c r="W232" s="61">
        <f t="shared" si="58"/>
        <v>2995.3729000001513</v>
      </c>
      <c r="X232" s="70">
        <f t="shared" si="59"/>
        <v>8.6529921759357312E-3</v>
      </c>
      <c r="Y232" s="71">
        <f t="shared" si="60"/>
        <v>4.9481920067668741E-3</v>
      </c>
      <c r="Z232" s="71">
        <f t="shared" si="61"/>
        <v>6.6895749629943364E-3</v>
      </c>
      <c r="AA232" s="71">
        <f t="shared" si="62"/>
        <v>2.0659758934234566E-3</v>
      </c>
      <c r="AB232" s="71">
        <f t="shared" si="63"/>
        <v>3.2205540283341693E-4</v>
      </c>
      <c r="AC232" s="71">
        <f t="shared" si="64"/>
        <v>0.29880418693169786</v>
      </c>
      <c r="AD232" s="72">
        <f t="shared" si="65"/>
        <v>5.7866356523579385E-3</v>
      </c>
    </row>
    <row r="233" spans="1:30" x14ac:dyDescent="0.2">
      <c r="A233" s="59">
        <v>9470</v>
      </c>
      <c r="B233" s="61">
        <v>229</v>
      </c>
      <c r="C233" s="59">
        <v>9393.8799999999992</v>
      </c>
      <c r="D233" s="60">
        <v>9448.82</v>
      </c>
      <c r="E233" s="60">
        <v>9432.41</v>
      </c>
      <c r="F233" s="60">
        <v>9474.6</v>
      </c>
      <c r="G233" s="60">
        <v>9499.2219999999998</v>
      </c>
      <c r="H233" s="60">
        <v>12335.4</v>
      </c>
      <c r="I233" s="61">
        <v>9459.8300000000017</v>
      </c>
      <c r="J233" s="59">
        <f t="shared" si="50"/>
        <v>76.1200000000008</v>
      </c>
      <c r="K233" s="60">
        <f t="shared" si="51"/>
        <v>21.180000000000291</v>
      </c>
      <c r="L233" s="60">
        <f t="shared" si="52"/>
        <v>37.590000000000146</v>
      </c>
      <c r="M233" s="60">
        <f t="shared" si="53"/>
        <v>4.6000000000003638</v>
      </c>
      <c r="N233" s="60">
        <f t="shared" si="54"/>
        <v>29.221999999999753</v>
      </c>
      <c r="O233" s="60">
        <f t="shared" si="55"/>
        <v>2865.3999999999996</v>
      </c>
      <c r="P233" s="61">
        <f t="shared" si="56"/>
        <v>10.169999999998254</v>
      </c>
      <c r="Q233" s="59">
        <f t="shared" si="57"/>
        <v>5794.2544000001217</v>
      </c>
      <c r="R233" s="60">
        <f t="shared" si="57"/>
        <v>448.59240000001233</v>
      </c>
      <c r="S233" s="60">
        <f t="shared" si="57"/>
        <v>1413.0081000000109</v>
      </c>
      <c r="T233" s="60">
        <f t="shared" si="57"/>
        <v>21.160000000003347</v>
      </c>
      <c r="U233" s="60">
        <f t="shared" si="57"/>
        <v>853.9252839999856</v>
      </c>
      <c r="V233" s="60">
        <f t="shared" si="57"/>
        <v>8210517.1599999983</v>
      </c>
      <c r="W233" s="61">
        <f t="shared" si="58"/>
        <v>103.42889999996449</v>
      </c>
      <c r="X233" s="70">
        <f t="shared" si="59"/>
        <v>8.0380147835270119E-3</v>
      </c>
      <c r="Y233" s="71">
        <f t="shared" si="60"/>
        <v>2.2365364308342441E-3</v>
      </c>
      <c r="Z233" s="71">
        <f t="shared" si="61"/>
        <v>3.9693769799366571E-3</v>
      </c>
      <c r="AA233" s="71">
        <f t="shared" si="62"/>
        <v>4.8574445617744074E-4</v>
      </c>
      <c r="AB233" s="71">
        <f t="shared" si="63"/>
        <v>3.0857444561773763E-3</v>
      </c>
      <c r="AC233" s="71">
        <f t="shared" si="64"/>
        <v>0.30257655755015833</v>
      </c>
      <c r="AD233" s="72">
        <f t="shared" si="65"/>
        <v>1.0739176346355073E-3</v>
      </c>
    </row>
    <row r="234" spans="1:30" x14ac:dyDescent="0.2">
      <c r="A234" s="59">
        <v>9580</v>
      </c>
      <c r="B234" s="61">
        <v>230</v>
      </c>
      <c r="C234" s="59">
        <v>9411.6</v>
      </c>
      <c r="D234" s="60">
        <v>9460.6999999999989</v>
      </c>
      <c r="E234" s="60">
        <v>9444.81</v>
      </c>
      <c r="F234" s="60">
        <v>9486.6200000000008</v>
      </c>
      <c r="G234" s="60">
        <v>9512.1799999999985</v>
      </c>
      <c r="H234" s="60">
        <v>12359.04</v>
      </c>
      <c r="I234" s="61">
        <v>9467.8399999999983</v>
      </c>
      <c r="J234" s="59">
        <f t="shared" si="50"/>
        <v>168.39999999999964</v>
      </c>
      <c r="K234" s="60">
        <f t="shared" si="51"/>
        <v>119.30000000000109</v>
      </c>
      <c r="L234" s="60">
        <f t="shared" si="52"/>
        <v>135.19000000000051</v>
      </c>
      <c r="M234" s="60">
        <f t="shared" si="53"/>
        <v>93.3799999999992</v>
      </c>
      <c r="N234" s="60">
        <f t="shared" si="54"/>
        <v>67.820000000001528</v>
      </c>
      <c r="O234" s="60">
        <f t="shared" si="55"/>
        <v>2779.0400000000009</v>
      </c>
      <c r="P234" s="61">
        <f t="shared" si="56"/>
        <v>112.16000000000167</v>
      </c>
      <c r="Q234" s="59">
        <f t="shared" si="57"/>
        <v>28358.559999999878</v>
      </c>
      <c r="R234" s="60">
        <f t="shared" si="57"/>
        <v>14232.49000000026</v>
      </c>
      <c r="S234" s="60">
        <f t="shared" si="57"/>
        <v>18276.336100000139</v>
      </c>
      <c r="T234" s="60">
        <f t="shared" si="57"/>
        <v>8719.8243999998504</v>
      </c>
      <c r="U234" s="60">
        <f t="shared" si="57"/>
        <v>4599.5524000002069</v>
      </c>
      <c r="V234" s="60">
        <f t="shared" si="57"/>
        <v>7723063.321600005</v>
      </c>
      <c r="W234" s="61">
        <f t="shared" si="58"/>
        <v>12579.865600000376</v>
      </c>
      <c r="X234" s="70">
        <f t="shared" si="59"/>
        <v>1.7578288100208731E-2</v>
      </c>
      <c r="Y234" s="71">
        <f t="shared" si="60"/>
        <v>1.2453027139874853E-2</v>
      </c>
      <c r="Z234" s="71">
        <f t="shared" si="61"/>
        <v>1.4111691022964563E-2</v>
      </c>
      <c r="AA234" s="71">
        <f t="shared" si="62"/>
        <v>9.7473903966596234E-3</v>
      </c>
      <c r="AB234" s="71">
        <f t="shared" si="63"/>
        <v>7.0793319415450445E-3</v>
      </c>
      <c r="AC234" s="71">
        <f t="shared" si="64"/>
        <v>0.29008768267223389</v>
      </c>
      <c r="AD234" s="72">
        <f t="shared" si="65"/>
        <v>1.1707724425887439E-2</v>
      </c>
    </row>
    <row r="235" spans="1:30" x14ac:dyDescent="0.2">
      <c r="A235" s="59">
        <v>9589</v>
      </c>
      <c r="B235" s="61">
        <v>231</v>
      </c>
      <c r="C235" s="59">
        <v>9429.32</v>
      </c>
      <c r="D235" s="60">
        <v>9569.6</v>
      </c>
      <c r="E235" s="60">
        <v>9551.75</v>
      </c>
      <c r="F235" s="60">
        <v>9590.2999999999993</v>
      </c>
      <c r="G235" s="60">
        <v>9618.1839999999993</v>
      </c>
      <c r="H235" s="60">
        <v>12464.380000000001</v>
      </c>
      <c r="I235" s="61">
        <v>9569.6700000000019</v>
      </c>
      <c r="J235" s="59">
        <f t="shared" si="50"/>
        <v>159.68000000000029</v>
      </c>
      <c r="K235" s="60">
        <f t="shared" si="51"/>
        <v>19.399999999999636</v>
      </c>
      <c r="L235" s="60">
        <f t="shared" si="52"/>
        <v>37.25</v>
      </c>
      <c r="M235" s="60">
        <f t="shared" si="53"/>
        <v>1.2999999999992724</v>
      </c>
      <c r="N235" s="60">
        <f t="shared" si="54"/>
        <v>29.183999999999287</v>
      </c>
      <c r="O235" s="60">
        <f t="shared" si="55"/>
        <v>2875.380000000001</v>
      </c>
      <c r="P235" s="61">
        <f t="shared" si="56"/>
        <v>19.329999999998108</v>
      </c>
      <c r="Q235" s="59">
        <f t="shared" si="57"/>
        <v>25497.702400000093</v>
      </c>
      <c r="R235" s="60">
        <f t="shared" si="57"/>
        <v>376.35999999998586</v>
      </c>
      <c r="S235" s="60">
        <f t="shared" si="57"/>
        <v>1387.5625</v>
      </c>
      <c r="T235" s="60">
        <f t="shared" si="57"/>
        <v>1.6899999999981083</v>
      </c>
      <c r="U235" s="60">
        <f t="shared" si="57"/>
        <v>851.70585599995843</v>
      </c>
      <c r="V235" s="60">
        <f t="shared" si="57"/>
        <v>8267810.1444000062</v>
      </c>
      <c r="W235" s="61">
        <f t="shared" si="58"/>
        <v>373.64889999992687</v>
      </c>
      <c r="X235" s="70">
        <f t="shared" si="59"/>
        <v>1.6652414224632421E-2</v>
      </c>
      <c r="Y235" s="71">
        <f t="shared" si="60"/>
        <v>2.0231515277922239E-3</v>
      </c>
      <c r="Z235" s="71">
        <f t="shared" si="61"/>
        <v>3.8846595056835956E-3</v>
      </c>
      <c r="AA235" s="71">
        <f t="shared" si="62"/>
        <v>1.3557200959425097E-4</v>
      </c>
      <c r="AB235" s="71">
        <f t="shared" si="63"/>
        <v>3.0434873292313367E-3</v>
      </c>
      <c r="AC235" s="71">
        <f t="shared" si="64"/>
        <v>0.29986234226718123</v>
      </c>
      <c r="AD235" s="72">
        <f t="shared" si="65"/>
        <v>2.0158514965062163E-3</v>
      </c>
    </row>
    <row r="236" spans="1:30" x14ac:dyDescent="0.2">
      <c r="A236" s="59">
        <v>9715</v>
      </c>
      <c r="B236" s="61">
        <v>232</v>
      </c>
      <c r="C236" s="59">
        <v>9447.0400000000009</v>
      </c>
      <c r="D236" s="60">
        <v>9578.51</v>
      </c>
      <c r="E236" s="60">
        <v>9562.68</v>
      </c>
      <c r="F236" s="60">
        <v>9598.09</v>
      </c>
      <c r="G236" s="60">
        <v>9631.2000000000007</v>
      </c>
      <c r="H236" s="60">
        <v>12510.18</v>
      </c>
      <c r="I236" s="61">
        <v>9583.94</v>
      </c>
      <c r="J236" s="59">
        <f t="shared" si="50"/>
        <v>267.95999999999913</v>
      </c>
      <c r="K236" s="60">
        <f t="shared" si="51"/>
        <v>136.48999999999978</v>
      </c>
      <c r="L236" s="60">
        <f t="shared" si="52"/>
        <v>152.31999999999971</v>
      </c>
      <c r="M236" s="60">
        <f t="shared" si="53"/>
        <v>116.90999999999985</v>
      </c>
      <c r="N236" s="60">
        <f t="shared" si="54"/>
        <v>83.799999999999272</v>
      </c>
      <c r="O236" s="60">
        <f t="shared" si="55"/>
        <v>2795.1800000000003</v>
      </c>
      <c r="P236" s="61">
        <f t="shared" si="56"/>
        <v>131.05999999999949</v>
      </c>
      <c r="Q236" s="59">
        <f t="shared" si="57"/>
        <v>71802.561599999535</v>
      </c>
      <c r="R236" s="60">
        <f t="shared" si="57"/>
        <v>18629.52009999994</v>
      </c>
      <c r="S236" s="60">
        <f t="shared" si="57"/>
        <v>23201.382399999911</v>
      </c>
      <c r="T236" s="60">
        <f t="shared" si="57"/>
        <v>13667.948099999967</v>
      </c>
      <c r="U236" s="60">
        <f t="shared" si="57"/>
        <v>7022.4399999998777</v>
      </c>
      <c r="V236" s="60">
        <f t="shared" si="57"/>
        <v>7813031.232400002</v>
      </c>
      <c r="W236" s="61">
        <f t="shared" si="58"/>
        <v>17176.723599999867</v>
      </c>
      <c r="X236" s="70">
        <f t="shared" si="59"/>
        <v>2.7582089552238717E-2</v>
      </c>
      <c r="Y236" s="71">
        <f t="shared" si="60"/>
        <v>1.4049408131754995E-2</v>
      </c>
      <c r="Z236" s="71">
        <f t="shared" si="61"/>
        <v>1.5678847143592353E-2</v>
      </c>
      <c r="AA236" s="71">
        <f t="shared" si="62"/>
        <v>1.203396809058156E-2</v>
      </c>
      <c r="AB236" s="71">
        <f t="shared" si="63"/>
        <v>8.6258363355634863E-3</v>
      </c>
      <c r="AC236" s="71">
        <f t="shared" si="64"/>
        <v>0.28771796191456511</v>
      </c>
      <c r="AD236" s="72">
        <f t="shared" si="65"/>
        <v>1.3490478641276324E-2</v>
      </c>
    </row>
    <row r="237" spans="1:30" x14ac:dyDescent="0.2">
      <c r="A237" s="59">
        <v>9701</v>
      </c>
      <c r="B237" s="61">
        <v>233</v>
      </c>
      <c r="C237" s="59">
        <v>9464.7599999999984</v>
      </c>
      <c r="D237" s="60">
        <v>9703.25</v>
      </c>
      <c r="E237" s="60">
        <v>9685.08</v>
      </c>
      <c r="F237" s="60">
        <v>9716.7099999999991</v>
      </c>
      <c r="G237" s="60">
        <v>9752.2999999999993</v>
      </c>
      <c r="H237" s="60">
        <v>12626.37</v>
      </c>
      <c r="I237" s="61">
        <v>9691.4600000000009</v>
      </c>
      <c r="J237" s="59">
        <f t="shared" si="50"/>
        <v>236.2400000000016</v>
      </c>
      <c r="K237" s="60">
        <f t="shared" si="51"/>
        <v>2.25</v>
      </c>
      <c r="L237" s="60">
        <f t="shared" si="52"/>
        <v>15.920000000000073</v>
      </c>
      <c r="M237" s="60">
        <f t="shared" si="53"/>
        <v>15.709999999999127</v>
      </c>
      <c r="N237" s="60">
        <f t="shared" si="54"/>
        <v>51.299999999999272</v>
      </c>
      <c r="O237" s="60">
        <f t="shared" si="55"/>
        <v>2925.3700000000008</v>
      </c>
      <c r="P237" s="61">
        <f t="shared" si="56"/>
        <v>9.5399999999990541</v>
      </c>
      <c r="Q237" s="59">
        <f t="shared" si="57"/>
        <v>55809.337600000756</v>
      </c>
      <c r="R237" s="60">
        <f t="shared" si="57"/>
        <v>5.0625</v>
      </c>
      <c r="S237" s="60">
        <f t="shared" si="57"/>
        <v>253.44640000000231</v>
      </c>
      <c r="T237" s="60">
        <f t="shared" si="57"/>
        <v>246.80409999997258</v>
      </c>
      <c r="U237" s="60">
        <f t="shared" si="57"/>
        <v>2631.6899999999255</v>
      </c>
      <c r="V237" s="60">
        <f t="shared" si="57"/>
        <v>8557789.636900004</v>
      </c>
      <c r="W237" s="61">
        <f t="shared" si="58"/>
        <v>91.011599999981954</v>
      </c>
      <c r="X237" s="70">
        <f t="shared" si="59"/>
        <v>2.4352128646531451E-2</v>
      </c>
      <c r="Y237" s="71">
        <f t="shared" si="60"/>
        <v>2.3193485207710545E-4</v>
      </c>
      <c r="Z237" s="71">
        <f t="shared" si="61"/>
        <v>1.6410679311411271E-3</v>
      </c>
      <c r="AA237" s="71">
        <f t="shared" si="62"/>
        <v>1.6194206782804996E-3</v>
      </c>
      <c r="AB237" s="71">
        <f t="shared" si="63"/>
        <v>5.2881146273579295E-3</v>
      </c>
      <c r="AC237" s="71">
        <f t="shared" si="64"/>
        <v>0.30155344809813428</v>
      </c>
      <c r="AD237" s="72">
        <f t="shared" si="65"/>
        <v>9.834037728068297E-4</v>
      </c>
    </row>
    <row r="238" spans="1:30" x14ac:dyDescent="0.2">
      <c r="A238" s="59">
        <v>9619</v>
      </c>
      <c r="B238" s="61">
        <v>234</v>
      </c>
      <c r="C238" s="59">
        <v>9482.48</v>
      </c>
      <c r="D238" s="60">
        <v>9689.39</v>
      </c>
      <c r="E238" s="60">
        <v>9674.0199999999986</v>
      </c>
      <c r="F238" s="60">
        <v>9702.7900000000009</v>
      </c>
      <c r="G238" s="60">
        <v>9743.8819999999996</v>
      </c>
      <c r="H238" s="60">
        <v>12656.41</v>
      </c>
      <c r="I238" s="61">
        <v>9689.67</v>
      </c>
      <c r="J238" s="59">
        <f t="shared" si="50"/>
        <v>136.52000000000044</v>
      </c>
      <c r="K238" s="60">
        <f t="shared" si="51"/>
        <v>70.389999999999418</v>
      </c>
      <c r="L238" s="60">
        <f t="shared" si="52"/>
        <v>55.019999999998618</v>
      </c>
      <c r="M238" s="60">
        <f t="shared" si="53"/>
        <v>83.790000000000873</v>
      </c>
      <c r="N238" s="60">
        <f t="shared" si="54"/>
        <v>124.88199999999961</v>
      </c>
      <c r="O238" s="60">
        <f t="shared" si="55"/>
        <v>3037.41</v>
      </c>
      <c r="P238" s="61">
        <f t="shared" si="56"/>
        <v>70.670000000000073</v>
      </c>
      <c r="Q238" s="59">
        <f t="shared" si="57"/>
        <v>18637.71040000012</v>
      </c>
      <c r="R238" s="60">
        <f t="shared" si="57"/>
        <v>4954.7520999999178</v>
      </c>
      <c r="S238" s="60">
        <f t="shared" si="57"/>
        <v>3027.2003999998478</v>
      </c>
      <c r="T238" s="60">
        <f t="shared" si="57"/>
        <v>7020.7641000001468</v>
      </c>
      <c r="U238" s="60">
        <f t="shared" si="57"/>
        <v>15595.513923999903</v>
      </c>
      <c r="V238" s="60">
        <f t="shared" si="57"/>
        <v>9225859.5080999993</v>
      </c>
      <c r="W238" s="61">
        <f t="shared" si="58"/>
        <v>4994.2489000000105</v>
      </c>
      <c r="X238" s="70">
        <f t="shared" si="59"/>
        <v>1.4192743528433355E-2</v>
      </c>
      <c r="Y238" s="71">
        <f t="shared" si="60"/>
        <v>7.3178085040024347E-3</v>
      </c>
      <c r="Z238" s="71">
        <f t="shared" si="61"/>
        <v>5.7199293065805816E-3</v>
      </c>
      <c r="AA238" s="71">
        <f t="shared" si="62"/>
        <v>8.7108847073501267E-3</v>
      </c>
      <c r="AB238" s="71">
        <f t="shared" si="63"/>
        <v>1.2982846449734858E-2</v>
      </c>
      <c r="AC238" s="71">
        <f t="shared" si="64"/>
        <v>0.31577190976192948</v>
      </c>
      <c r="AD238" s="72">
        <f t="shared" si="65"/>
        <v>7.3469175589978243E-3</v>
      </c>
    </row>
    <row r="239" spans="1:30" x14ac:dyDescent="0.2">
      <c r="A239" s="59">
        <v>9617</v>
      </c>
      <c r="B239" s="61">
        <v>235</v>
      </c>
      <c r="C239" s="59">
        <v>9500.2000000000007</v>
      </c>
      <c r="D239" s="60">
        <v>9608.2099999999991</v>
      </c>
      <c r="E239" s="60">
        <v>9594.2000000000007</v>
      </c>
      <c r="F239" s="60">
        <v>9628.43</v>
      </c>
      <c r="G239" s="60">
        <v>9664.35</v>
      </c>
      <c r="H239" s="60">
        <v>12573.009999999998</v>
      </c>
      <c r="I239" s="61">
        <v>9603.36</v>
      </c>
      <c r="J239" s="59">
        <f t="shared" si="50"/>
        <v>116.79999999999927</v>
      </c>
      <c r="K239" s="60">
        <f t="shared" si="51"/>
        <v>8.7900000000008731</v>
      </c>
      <c r="L239" s="60">
        <f t="shared" si="52"/>
        <v>22.799999999999272</v>
      </c>
      <c r="M239" s="60">
        <f t="shared" si="53"/>
        <v>11.430000000000291</v>
      </c>
      <c r="N239" s="60">
        <f t="shared" si="54"/>
        <v>47.350000000000364</v>
      </c>
      <c r="O239" s="60">
        <f t="shared" si="55"/>
        <v>2956.0099999999984</v>
      </c>
      <c r="P239" s="61">
        <f t="shared" si="56"/>
        <v>13.639999999999418</v>
      </c>
      <c r="Q239" s="59">
        <f t="shared" si="57"/>
        <v>13642.239999999831</v>
      </c>
      <c r="R239" s="60">
        <f t="shared" si="57"/>
        <v>77.264100000015347</v>
      </c>
      <c r="S239" s="60">
        <f t="shared" si="57"/>
        <v>519.83999999996684</v>
      </c>
      <c r="T239" s="60">
        <f t="shared" si="57"/>
        <v>130.64490000000666</v>
      </c>
      <c r="U239" s="60">
        <f t="shared" si="57"/>
        <v>2242.0225000000346</v>
      </c>
      <c r="V239" s="60">
        <f t="shared" si="57"/>
        <v>8737995.1200999897</v>
      </c>
      <c r="W239" s="61">
        <f t="shared" si="58"/>
        <v>186.04959999998411</v>
      </c>
      <c r="X239" s="70">
        <f t="shared" si="59"/>
        <v>1.214515961318491E-2</v>
      </c>
      <c r="Y239" s="71">
        <f t="shared" si="60"/>
        <v>9.1400644691700869E-4</v>
      </c>
      <c r="Z239" s="71">
        <f t="shared" si="61"/>
        <v>2.3708017053134319E-3</v>
      </c>
      <c r="AA239" s="71">
        <f t="shared" si="62"/>
        <v>1.188520328584828E-3</v>
      </c>
      <c r="AB239" s="71">
        <f t="shared" si="63"/>
        <v>4.9235728397629573E-3</v>
      </c>
      <c r="AC239" s="71">
        <f t="shared" si="64"/>
        <v>0.3073734012685867</v>
      </c>
      <c r="AD239" s="72">
        <f t="shared" si="65"/>
        <v>1.4183217219506518E-3</v>
      </c>
    </row>
    <row r="240" spans="1:30" x14ac:dyDescent="0.2">
      <c r="A240" s="59">
        <v>9583</v>
      </c>
      <c r="B240" s="61">
        <v>236</v>
      </c>
      <c r="C240" s="59">
        <v>9517.92</v>
      </c>
      <c r="D240" s="60">
        <v>9606.23</v>
      </c>
      <c r="E240" s="60">
        <v>9590.619999999999</v>
      </c>
      <c r="F240" s="60">
        <v>9629.8300000000017</v>
      </c>
      <c r="G240" s="60">
        <v>9659.1779999999999</v>
      </c>
      <c r="H240" s="60">
        <v>12546.37</v>
      </c>
      <c r="I240" s="61">
        <v>9609.630000000001</v>
      </c>
      <c r="J240" s="59">
        <f t="shared" si="50"/>
        <v>65.079999999999927</v>
      </c>
      <c r="K240" s="60">
        <f t="shared" si="51"/>
        <v>23.229999999999563</v>
      </c>
      <c r="L240" s="60">
        <f t="shared" si="52"/>
        <v>7.6199999999989814</v>
      </c>
      <c r="M240" s="60">
        <f t="shared" si="53"/>
        <v>46.830000000001746</v>
      </c>
      <c r="N240" s="60">
        <f t="shared" si="54"/>
        <v>76.177999999999884</v>
      </c>
      <c r="O240" s="60">
        <f t="shared" si="55"/>
        <v>2963.3700000000008</v>
      </c>
      <c r="P240" s="61">
        <f t="shared" si="56"/>
        <v>26.630000000001019</v>
      </c>
      <c r="Q240" s="59">
        <f t="shared" si="57"/>
        <v>4235.4063999999908</v>
      </c>
      <c r="R240" s="60">
        <f t="shared" si="57"/>
        <v>539.63289999997971</v>
      </c>
      <c r="S240" s="60">
        <f t="shared" si="57"/>
        <v>58.064399999984474</v>
      </c>
      <c r="T240" s="60">
        <f t="shared" si="57"/>
        <v>2193.0489000001635</v>
      </c>
      <c r="U240" s="60">
        <f t="shared" si="57"/>
        <v>5803.0876839999819</v>
      </c>
      <c r="V240" s="60">
        <f t="shared" si="57"/>
        <v>8781561.756900005</v>
      </c>
      <c r="W240" s="61">
        <f t="shared" si="58"/>
        <v>709.15690000005429</v>
      </c>
      <c r="X240" s="70">
        <f t="shared" si="59"/>
        <v>6.7911927371386753E-3</v>
      </c>
      <c r="Y240" s="71">
        <f t="shared" si="60"/>
        <v>2.4240843159761623E-3</v>
      </c>
      <c r="Z240" s="71">
        <f t="shared" si="61"/>
        <v>7.9515809245528347E-4</v>
      </c>
      <c r="AA240" s="71">
        <f t="shared" si="62"/>
        <v>4.8867786705626363E-3</v>
      </c>
      <c r="AB240" s="71">
        <f t="shared" si="63"/>
        <v>7.9492851925284241E-3</v>
      </c>
      <c r="AC240" s="71">
        <f t="shared" si="64"/>
        <v>0.30923197328602742</v>
      </c>
      <c r="AD240" s="72">
        <f t="shared" si="65"/>
        <v>2.7788792653658584E-3</v>
      </c>
    </row>
    <row r="241" spans="1:30" x14ac:dyDescent="0.2">
      <c r="A241" s="59">
        <v>9638</v>
      </c>
      <c r="B241" s="61">
        <v>237</v>
      </c>
      <c r="C241" s="59">
        <v>9535.64</v>
      </c>
      <c r="D241" s="60">
        <v>9572.57</v>
      </c>
      <c r="E241" s="60">
        <v>9557.6</v>
      </c>
      <c r="F241" s="60">
        <v>9599.8700000000008</v>
      </c>
      <c r="G241" s="60">
        <v>9626.6220000000012</v>
      </c>
      <c r="H241" s="60">
        <v>12519.41</v>
      </c>
      <c r="I241" s="61">
        <v>9587.26</v>
      </c>
      <c r="J241" s="59">
        <f t="shared" si="50"/>
        <v>102.36000000000058</v>
      </c>
      <c r="K241" s="60">
        <f t="shared" si="51"/>
        <v>65.430000000000291</v>
      </c>
      <c r="L241" s="60">
        <f t="shared" si="52"/>
        <v>80.399999999999636</v>
      </c>
      <c r="M241" s="60">
        <f t="shared" si="53"/>
        <v>38.1299999999992</v>
      </c>
      <c r="N241" s="60">
        <f t="shared" si="54"/>
        <v>11.377999999998792</v>
      </c>
      <c r="O241" s="60">
        <f t="shared" si="55"/>
        <v>2881.41</v>
      </c>
      <c r="P241" s="61">
        <f t="shared" si="56"/>
        <v>50.739999999999782</v>
      </c>
      <c r="Q241" s="59">
        <f t="shared" si="57"/>
        <v>10477.569600000119</v>
      </c>
      <c r="R241" s="60">
        <f t="shared" si="57"/>
        <v>4281.084900000038</v>
      </c>
      <c r="S241" s="60">
        <f t="shared" si="57"/>
        <v>6464.1599999999416</v>
      </c>
      <c r="T241" s="60">
        <f t="shared" si="57"/>
        <v>1453.896899999939</v>
      </c>
      <c r="U241" s="60">
        <f t="shared" si="57"/>
        <v>129.45888399997253</v>
      </c>
      <c r="V241" s="60">
        <f t="shared" ref="V241:V243" si="66">O241^2</f>
        <v>8302523.5880999994</v>
      </c>
      <c r="W241" s="61">
        <f t="shared" si="58"/>
        <v>2574.547599999978</v>
      </c>
      <c r="X241" s="70">
        <f t="shared" si="59"/>
        <v>1.0620460676488959E-2</v>
      </c>
      <c r="Y241" s="71">
        <f t="shared" si="60"/>
        <v>6.7887528532890942E-3</v>
      </c>
      <c r="Z241" s="71">
        <f t="shared" si="61"/>
        <v>8.3419796638306322E-3</v>
      </c>
      <c r="AA241" s="71">
        <f t="shared" si="62"/>
        <v>3.9562149823614027E-3</v>
      </c>
      <c r="AB241" s="71">
        <f t="shared" si="63"/>
        <v>1.1805353807842697E-3</v>
      </c>
      <c r="AC241" s="71">
        <f t="shared" si="64"/>
        <v>0.29896347789997924</v>
      </c>
      <c r="AD241" s="72">
        <f t="shared" si="65"/>
        <v>5.2645777132184872E-3</v>
      </c>
    </row>
    <row r="242" spans="1:30" x14ac:dyDescent="0.2">
      <c r="A242" s="59">
        <v>9667</v>
      </c>
      <c r="B242" s="61">
        <v>238</v>
      </c>
      <c r="C242" s="59">
        <v>9553.36</v>
      </c>
      <c r="D242" s="60">
        <v>9627.02</v>
      </c>
      <c r="E242" s="60">
        <v>9610.27</v>
      </c>
      <c r="F242" s="60">
        <v>9653.32</v>
      </c>
      <c r="G242" s="60">
        <v>9678.0659999999989</v>
      </c>
      <c r="H242" s="60">
        <v>12560.570000000002</v>
      </c>
      <c r="I242" s="61">
        <v>9633.73</v>
      </c>
      <c r="J242" s="59">
        <f t="shared" si="50"/>
        <v>113.63999999999942</v>
      </c>
      <c r="K242" s="60">
        <f t="shared" si="51"/>
        <v>39.979999999999563</v>
      </c>
      <c r="L242" s="60">
        <f t="shared" si="52"/>
        <v>56.729999999999563</v>
      </c>
      <c r="M242" s="60">
        <f t="shared" si="53"/>
        <v>13.680000000000291</v>
      </c>
      <c r="N242" s="60">
        <f t="shared" si="54"/>
        <v>11.065999999998894</v>
      </c>
      <c r="O242" s="60">
        <f t="shared" si="55"/>
        <v>2893.5700000000015</v>
      </c>
      <c r="P242" s="61">
        <f t="shared" si="56"/>
        <v>33.270000000000437</v>
      </c>
      <c r="Q242" s="59">
        <f t="shared" si="57"/>
        <v>12914.049599999867</v>
      </c>
      <c r="R242" s="60">
        <f t="shared" si="57"/>
        <v>1598.4003999999652</v>
      </c>
      <c r="S242" s="60">
        <f t="shared" si="57"/>
        <v>3218.2928999999504</v>
      </c>
      <c r="T242" s="60">
        <f t="shared" si="57"/>
        <v>187.14240000000797</v>
      </c>
      <c r="U242" s="60">
        <f t="shared" si="57"/>
        <v>122.45635599997553</v>
      </c>
      <c r="V242" s="60">
        <f t="shared" si="66"/>
        <v>8372747.3449000092</v>
      </c>
      <c r="W242" s="61">
        <f t="shared" si="58"/>
        <v>1106.8929000000292</v>
      </c>
      <c r="X242" s="70">
        <f t="shared" si="59"/>
        <v>1.1755456708389306E-2</v>
      </c>
      <c r="Y242" s="71">
        <f t="shared" si="60"/>
        <v>4.1357194579496803E-3</v>
      </c>
      <c r="Z242" s="71">
        <f t="shared" si="61"/>
        <v>5.868418330402355E-3</v>
      </c>
      <c r="AA242" s="71">
        <f t="shared" si="62"/>
        <v>1.4151236164270499E-3</v>
      </c>
      <c r="AB242" s="71">
        <f t="shared" si="63"/>
        <v>1.1447191476154851E-3</v>
      </c>
      <c r="AC242" s="71">
        <f t="shared" si="64"/>
        <v>0.29932450605151562</v>
      </c>
      <c r="AD242" s="72">
        <f t="shared" si="65"/>
        <v>3.4416054618806699E-3</v>
      </c>
    </row>
    <row r="243" spans="1:30" x14ac:dyDescent="0.2">
      <c r="A243" s="59">
        <v>9703</v>
      </c>
      <c r="B243" s="61">
        <v>239</v>
      </c>
      <c r="C243" s="59">
        <v>9571.08</v>
      </c>
      <c r="D243" s="60">
        <v>9655.73</v>
      </c>
      <c r="E243" s="60">
        <v>9639.5</v>
      </c>
      <c r="F243" s="60">
        <v>9680.8100000000013</v>
      </c>
      <c r="G243" s="60">
        <v>9708.1740000000009</v>
      </c>
      <c r="H243" s="60">
        <v>12608.46</v>
      </c>
      <c r="I243" s="61">
        <v>9666.9500000000025</v>
      </c>
      <c r="J243" s="59">
        <f t="shared" si="50"/>
        <v>131.92000000000007</v>
      </c>
      <c r="K243" s="60">
        <f t="shared" si="51"/>
        <v>47.270000000000437</v>
      </c>
      <c r="L243" s="60">
        <f t="shared" si="52"/>
        <v>63.5</v>
      </c>
      <c r="M243" s="60">
        <f t="shared" si="53"/>
        <v>22.18999999999869</v>
      </c>
      <c r="N243" s="60">
        <f t="shared" si="54"/>
        <v>5.1740000000008877</v>
      </c>
      <c r="O243" s="60">
        <f t="shared" si="55"/>
        <v>2905.4599999999991</v>
      </c>
      <c r="P243" s="61">
        <f t="shared" si="56"/>
        <v>36.049999999997453</v>
      </c>
      <c r="Q243" s="59">
        <f t="shared" si="57"/>
        <v>17402.886400000018</v>
      </c>
      <c r="R243" s="60">
        <f t="shared" si="57"/>
        <v>2234.4529000000412</v>
      </c>
      <c r="S243" s="60">
        <f t="shared" si="57"/>
        <v>4032.25</v>
      </c>
      <c r="T243" s="60">
        <f t="shared" si="57"/>
        <v>492.3960999999419</v>
      </c>
      <c r="U243" s="60">
        <f t="shared" si="57"/>
        <v>26.770276000009186</v>
      </c>
      <c r="V243" s="60">
        <f t="shared" si="66"/>
        <v>8441697.8115999941</v>
      </c>
      <c r="W243" s="61">
        <f t="shared" si="58"/>
        <v>1299.6024999998165</v>
      </c>
      <c r="X243" s="70">
        <f t="shared" si="59"/>
        <v>1.359579511491292E-2</v>
      </c>
      <c r="Y243" s="71">
        <f t="shared" si="60"/>
        <v>4.871689168298509E-3</v>
      </c>
      <c r="Z243" s="71">
        <f t="shared" si="61"/>
        <v>6.544367721323302E-3</v>
      </c>
      <c r="AA243" s="71">
        <f t="shared" si="62"/>
        <v>2.2869215706481181E-3</v>
      </c>
      <c r="AB243" s="71">
        <f t="shared" si="63"/>
        <v>5.3323714315169405E-4</v>
      </c>
      <c r="AC243" s="71">
        <f t="shared" si="64"/>
        <v>0.29943934865505506</v>
      </c>
      <c r="AD243" s="72">
        <f t="shared" si="65"/>
        <v>3.7153457693494233E-3</v>
      </c>
    </row>
    <row r="244" spans="1:30" x14ac:dyDescent="0.2">
      <c r="A244" s="59"/>
      <c r="B244" s="61"/>
      <c r="C244" s="59"/>
      <c r="D244" s="60"/>
      <c r="E244" s="60"/>
      <c r="F244" s="60"/>
      <c r="G244" s="60"/>
      <c r="H244" s="60"/>
      <c r="I244" s="61"/>
      <c r="J244" s="59"/>
      <c r="K244" s="60"/>
      <c r="L244" s="60"/>
      <c r="M244" s="60"/>
      <c r="N244" s="60"/>
      <c r="O244" s="60"/>
      <c r="P244" s="61"/>
      <c r="Q244" s="59"/>
      <c r="R244" s="60"/>
      <c r="S244" s="60"/>
      <c r="T244" s="60"/>
      <c r="U244" s="60"/>
      <c r="V244" s="60"/>
      <c r="W244" s="61"/>
      <c r="X244" s="70"/>
      <c r="Y244" s="71"/>
      <c r="Z244" s="71"/>
      <c r="AA244" s="71"/>
      <c r="AB244" s="71"/>
      <c r="AC244" s="71"/>
      <c r="AD244" s="72"/>
    </row>
    <row r="245" spans="1:30" x14ac:dyDescent="0.2">
      <c r="A245" s="59"/>
      <c r="B245" s="61"/>
      <c r="C245" s="59"/>
      <c r="D245" s="60"/>
      <c r="E245" s="60"/>
      <c r="F245" s="60"/>
      <c r="G245" s="62" t="s">
        <v>19</v>
      </c>
      <c r="H245" s="63"/>
      <c r="I245" s="64" t="s">
        <v>71</v>
      </c>
      <c r="J245" s="59">
        <f>AVERAGE(J8:J244)</f>
        <v>279.67745762711877</v>
      </c>
      <c r="K245" s="60">
        <f t="shared" ref="K245:AD245" si="67">AVERAGE(K8:K244)</f>
        <v>86.56648305084758</v>
      </c>
      <c r="L245" s="60">
        <f t="shared" si="67"/>
        <v>90.680974576271225</v>
      </c>
      <c r="M245" s="60">
        <f t="shared" si="67"/>
        <v>85.498262711864442</v>
      </c>
      <c r="N245" s="60">
        <f t="shared" si="67"/>
        <v>88.958364406779538</v>
      </c>
      <c r="O245" s="60">
        <f t="shared" si="67"/>
        <v>2265.5244067796607</v>
      </c>
      <c r="P245" s="61">
        <f t="shared" si="67"/>
        <v>87.653813559321918</v>
      </c>
      <c r="Q245" s="59">
        <f t="shared" si="67"/>
        <v>149337.12643389823</v>
      </c>
      <c r="R245" s="60">
        <f t="shared" si="67"/>
        <v>26497.79050211866</v>
      </c>
      <c r="S245" s="60">
        <f t="shared" si="67"/>
        <v>26928.002221610157</v>
      </c>
      <c r="T245" s="60">
        <f t="shared" si="67"/>
        <v>25291.137017372897</v>
      </c>
      <c r="U245" s="60">
        <f t="shared" si="67"/>
        <v>27263.23689283049</v>
      </c>
      <c r="V245" s="60">
        <f t="shared" si="67"/>
        <v>5304924.3180474611</v>
      </c>
      <c r="W245" s="61">
        <f t="shared" si="67"/>
        <v>25310.719191525397</v>
      </c>
      <c r="X245" s="70">
        <f t="shared" si="67"/>
        <v>4.3334502576566278E-2</v>
      </c>
      <c r="Y245" s="71">
        <f t="shared" si="67"/>
        <v>1.3130644457453728E-2</v>
      </c>
      <c r="Z245" s="71">
        <f t="shared" si="67"/>
        <v>1.3685882881373308E-2</v>
      </c>
      <c r="AA245" s="71">
        <f t="shared" si="67"/>
        <v>1.2899487400862721E-2</v>
      </c>
      <c r="AB245" s="71">
        <f t="shared" si="67"/>
        <v>1.344661034645679E-2</v>
      </c>
      <c r="AC245" s="71">
        <f t="shared" si="67"/>
        <v>0.30361796257687684</v>
      </c>
      <c r="AD245" s="72">
        <f t="shared" si="67"/>
        <v>1.3182102690559305E-2</v>
      </c>
    </row>
    <row r="246" spans="1:30" ht="13.5" thickBot="1" x14ac:dyDescent="0.25">
      <c r="A246" s="65"/>
      <c r="B246" s="66"/>
      <c r="C246" s="65"/>
      <c r="D246" s="10"/>
      <c r="E246" s="10"/>
      <c r="F246" s="10"/>
      <c r="G246" s="10"/>
      <c r="H246" s="10"/>
      <c r="I246" s="66"/>
      <c r="J246" s="65"/>
      <c r="K246" s="10"/>
      <c r="L246" s="10"/>
      <c r="M246" s="10"/>
      <c r="N246" s="10"/>
      <c r="O246" s="10"/>
      <c r="P246" s="66"/>
      <c r="Q246" s="65"/>
      <c r="R246" s="10"/>
      <c r="S246" s="10"/>
      <c r="T246" s="10"/>
      <c r="U246" s="10"/>
      <c r="V246" s="10"/>
      <c r="W246" s="66"/>
      <c r="X246" s="73"/>
      <c r="Y246" s="74"/>
      <c r="Z246" s="74"/>
      <c r="AA246" s="74"/>
      <c r="AB246" s="74"/>
      <c r="AC246" s="74"/>
      <c r="AD246" s="75"/>
    </row>
  </sheetData>
  <mergeCells count="5">
    <mergeCell ref="C2:I2"/>
    <mergeCell ref="J2:P2"/>
    <mergeCell ref="Q2:W2"/>
    <mergeCell ref="X2:AD2"/>
    <mergeCell ref="G245:H2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FRED Graph</vt:lpstr>
      <vt:lpstr>Part 3,1</vt:lpstr>
      <vt:lpstr>Part 3,2</vt:lpstr>
      <vt:lpstr>Part 3,3 Data</vt:lpstr>
      <vt:lpstr>Regressions</vt:lpstr>
      <vt:lpstr>MAD, MSE , MAPE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UWEZO KENYA LIMITED</dc:creator>
  <dc:description/>
  <cp:lastModifiedBy>UKL</cp:lastModifiedBy>
  <cp:revision>1</cp:revision>
  <dcterms:created xsi:type="dcterms:W3CDTF">2020-04-23T22:34:19Z</dcterms:created>
  <dcterms:modified xsi:type="dcterms:W3CDTF">2020-04-29T10:21:21Z</dcterms:modified>
  <dc:language>en-US</dc:language>
</cp:coreProperties>
</file>